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Düsseldorf\PanoramaLR_Zentral\PVG\Tempo Team\Busem\Digitale Ablage\"/>
    </mc:Choice>
  </mc:AlternateContent>
  <xr:revisionPtr revIDLastSave="0" documentId="13_ncr:1_{A6059D53-A887-4564-BD45-AB8B731F1534}" xr6:coauthVersionLast="47" xr6:coauthVersionMax="47" xr10:uidLastSave="{00000000-0000-0000-0000-000000000000}"/>
  <bookViews>
    <workbookView xWindow="28680" yWindow="-9420" windowWidth="38640" windowHeight="21120" activeTab="1" xr2:uid="{00000000-000D-0000-FFFF-FFFF00000000}"/>
  </bookViews>
  <sheets>
    <sheet name="Anlieferaufstellung" sheetId="4" r:id="rId1"/>
    <sheet name="BL WoE nach BBE Gesamt" sheetId="35" r:id="rId2"/>
    <sheet name="Techn. Angaben für BL" sheetId="34" r:id="rId3"/>
  </sheets>
  <definedNames>
    <definedName name="_xlnm.Print_Area" localSheetId="1">'BL WoE nach BBE Gesamt'!$A$1:$G$531</definedName>
    <definedName name="_xlnm.Print_Titles" localSheetId="0">Anlieferaufstellung!$5:$6</definedName>
    <definedName name="_xlnm.Print_Titles" localSheetId="1">'BL WoE nach BBE Gesamt'!$1:$10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5" i="35" l="1"/>
  <c r="G62" i="35"/>
  <c r="G44" i="35"/>
  <c r="G38" i="35"/>
  <c r="G36" i="35"/>
  <c r="G34" i="35"/>
  <c r="G32" i="35"/>
  <c r="G29" i="35"/>
  <c r="G27" i="35"/>
  <c r="G25" i="35"/>
  <c r="G19" i="35"/>
  <c r="D99" i="35"/>
  <c r="D14" i="35"/>
  <c r="G13" i="35" l="1"/>
  <c r="D98" i="35"/>
  <c r="D97" i="35"/>
  <c r="D96" i="35"/>
  <c r="G453" i="35"/>
  <c r="D529" i="35"/>
  <c r="G525" i="35"/>
  <c r="G522" i="35"/>
  <c r="G519" i="35"/>
  <c r="G517" i="35"/>
  <c r="G515" i="35"/>
  <c r="G512" i="35"/>
  <c r="G511" i="35"/>
  <c r="G510" i="35"/>
  <c r="G505" i="35"/>
  <c r="G503" i="35"/>
  <c r="G501" i="35"/>
  <c r="G500" i="35"/>
  <c r="G498" i="35"/>
  <c r="D497" i="35"/>
  <c r="G493" i="35"/>
  <c r="G488" i="35"/>
  <c r="G484" i="35"/>
  <c r="G481" i="35"/>
  <c r="G478" i="35"/>
  <c r="G473" i="35"/>
  <c r="G471" i="35"/>
  <c r="G467" i="35"/>
  <c r="G465" i="35"/>
  <c r="G463" i="35"/>
  <c r="G461" i="35"/>
  <c r="G459" i="35"/>
  <c r="G457" i="35"/>
  <c r="G455" i="35"/>
  <c r="G451" i="35"/>
  <c r="G447" i="35"/>
  <c r="G442" i="35"/>
  <c r="G439" i="35"/>
  <c r="G436" i="35"/>
  <c r="G434" i="35"/>
  <c r="G431" i="35"/>
  <c r="G428" i="35"/>
  <c r="G422" i="35"/>
  <c r="D421" i="35"/>
  <c r="G410" i="35"/>
  <c r="G403" i="35"/>
  <c r="G398" i="35"/>
  <c r="G393" i="35"/>
  <c r="G390" i="35"/>
  <c r="G386" i="35"/>
  <c r="G383" i="35"/>
  <c r="G378" i="35"/>
  <c r="G373" i="35"/>
  <c r="G369" i="35"/>
  <c r="G368" i="35"/>
  <c r="G367" i="35"/>
  <c r="D366" i="35"/>
  <c r="G362" i="35"/>
  <c r="G360" i="35"/>
  <c r="G357" i="35"/>
  <c r="D356" i="35"/>
  <c r="G355" i="35"/>
  <c r="G354" i="35"/>
  <c r="G353" i="35"/>
  <c r="G352" i="35"/>
  <c r="D351" i="35"/>
  <c r="G348" i="35"/>
  <c r="G345" i="35"/>
  <c r="G338" i="35"/>
  <c r="G332" i="35"/>
  <c r="G329" i="35"/>
  <c r="G325" i="35"/>
  <c r="G320" i="35"/>
  <c r="G316" i="35"/>
  <c r="G311" i="35"/>
  <c r="G310" i="35"/>
  <c r="G307" i="35"/>
  <c r="G305" i="35"/>
  <c r="D304" i="35"/>
  <c r="G303" i="35"/>
  <c r="G302" i="35"/>
  <c r="G300" i="35"/>
  <c r="D299" i="35"/>
  <c r="G297" i="35"/>
  <c r="G291" i="35"/>
  <c r="G287" i="35"/>
  <c r="G283" i="35"/>
  <c r="G279" i="35"/>
  <c r="D278" i="35"/>
  <c r="G274" i="35"/>
  <c r="G268" i="35"/>
  <c r="G266" i="35"/>
  <c r="G264" i="35"/>
  <c r="G262" i="35"/>
  <c r="G261" i="35"/>
  <c r="G259" i="35"/>
  <c r="G258" i="35"/>
  <c r="G257" i="35"/>
  <c r="G254" i="35"/>
  <c r="G251" i="35"/>
  <c r="G250" i="35"/>
  <c r="G248" i="35"/>
  <c r="G244" i="35"/>
  <c r="G242" i="35"/>
  <c r="G241" i="35"/>
  <c r="D240" i="35"/>
  <c r="G238" i="35"/>
  <c r="G228" i="35"/>
  <c r="G223" i="35"/>
  <c r="G218" i="35"/>
  <c r="G217" i="35"/>
  <c r="G215" i="35"/>
  <c r="G210" i="35"/>
  <c r="G207" i="35"/>
  <c r="G206" i="35"/>
  <c r="D205" i="35"/>
  <c r="G204" i="35"/>
  <c r="G198" i="35"/>
  <c r="G191" i="35"/>
  <c r="D190" i="35"/>
  <c r="G184" i="35"/>
  <c r="G180" i="35"/>
  <c r="G179" i="35"/>
  <c r="G176" i="35"/>
  <c r="G174" i="35"/>
  <c r="G172" i="35"/>
  <c r="G169" i="35"/>
  <c r="G167" i="35"/>
  <c r="D166" i="35"/>
  <c r="G163" i="35"/>
  <c r="G161" i="35"/>
  <c r="G155" i="35"/>
  <c r="G153" i="35"/>
  <c r="G148" i="35"/>
  <c r="G140" i="35"/>
  <c r="D139" i="35"/>
  <c r="G137" i="35"/>
  <c r="G133" i="35"/>
  <c r="G129" i="35"/>
  <c r="G122" i="35"/>
  <c r="G118" i="35"/>
  <c r="G114" i="35"/>
  <c r="G110" i="35"/>
  <c r="G107" i="35"/>
  <c r="D106" i="35"/>
  <c r="G104" i="35"/>
  <c r="G101" i="35"/>
  <c r="G100" i="35"/>
  <c r="G93" i="35"/>
  <c r="G91" i="35"/>
  <c r="G89" i="35"/>
  <c r="G86" i="35"/>
  <c r="G84" i="35"/>
  <c r="G81" i="35"/>
  <c r="G79" i="35"/>
  <c r="G78" i="35"/>
  <c r="G76" i="35"/>
  <c r="G75" i="35"/>
  <c r="G73" i="35"/>
  <c r="G71" i="35"/>
  <c r="G68" i="35"/>
  <c r="G65" i="35"/>
  <c r="G63" i="35"/>
  <c r="G58" i="35"/>
  <c r="G56" i="35"/>
  <c r="G52" i="35"/>
  <c r="G48" i="35"/>
  <c r="G45" i="35"/>
  <c r="G42" i="35"/>
  <c r="D18" i="35"/>
  <c r="G15" i="35"/>
  <c r="G12" i="35"/>
  <c r="G11" i="35"/>
  <c r="D531" i="35" l="1"/>
  <c r="B25" i="4"/>
</calcChain>
</file>

<file path=xl/sharedStrings.xml><?xml version="1.0" encoding="utf-8"?>
<sst xmlns="http://schemas.openxmlformats.org/spreadsheetml/2006/main" count="1964" uniqueCount="680">
  <si>
    <t>PLZ</t>
  </si>
  <si>
    <t>Stadtteil</t>
  </si>
  <si>
    <t>Auflage</t>
  </si>
  <si>
    <t>Stahldorf</t>
  </si>
  <si>
    <t/>
  </si>
  <si>
    <t>Stadtmitte</t>
  </si>
  <si>
    <t>Pempelfort</t>
  </si>
  <si>
    <t>Altstadt</t>
  </si>
  <si>
    <t>Karlstadt</t>
  </si>
  <si>
    <t>Friedrichstadt</t>
  </si>
  <si>
    <t>Unterbilk</t>
  </si>
  <si>
    <t>Bilk</t>
  </si>
  <si>
    <t>Hafen</t>
  </si>
  <si>
    <t>Hamm</t>
  </si>
  <si>
    <t>Volmerswerth</t>
  </si>
  <si>
    <t>Flehe</t>
  </si>
  <si>
    <t>Oberbilk</t>
  </si>
  <si>
    <t>Eller</t>
  </si>
  <si>
    <t>Lierenfeld</t>
  </si>
  <si>
    <t>Flingern-Nord</t>
  </si>
  <si>
    <t>Flingern-Süd</t>
  </si>
  <si>
    <t>Grafenberg</t>
  </si>
  <si>
    <t>Düsseltal</t>
  </si>
  <si>
    <t>Derendorf</t>
  </si>
  <si>
    <t>Stockum</t>
  </si>
  <si>
    <t>Unterrath</t>
  </si>
  <si>
    <t>Mörsenbroich</t>
  </si>
  <si>
    <t>Rath</t>
  </si>
  <si>
    <t>Lichtenbroich</t>
  </si>
  <si>
    <t>Golzheim</t>
  </si>
  <si>
    <t>Lohausen</t>
  </si>
  <si>
    <t>Angermund</t>
  </si>
  <si>
    <t>Kaiserswerth</t>
  </si>
  <si>
    <t>Kalkum</t>
  </si>
  <si>
    <t>Wittlaer</t>
  </si>
  <si>
    <t>Niederkassel</t>
  </si>
  <si>
    <t>Oberkassel</t>
  </si>
  <si>
    <t>Lörick</t>
  </si>
  <si>
    <t>Heerdt</t>
  </si>
  <si>
    <t>Himmelgeist</t>
  </si>
  <si>
    <t>Holthausen</t>
  </si>
  <si>
    <t>Itter</t>
  </si>
  <si>
    <t>Wersten</t>
  </si>
  <si>
    <t>Benrath</t>
  </si>
  <si>
    <t>Urdenbach</t>
  </si>
  <si>
    <t>Garath</t>
  </si>
  <si>
    <t>Hellerhof</t>
  </si>
  <si>
    <t>Hassels</t>
  </si>
  <si>
    <t>Reisholz</t>
  </si>
  <si>
    <t>Gerresheim</t>
  </si>
  <si>
    <t>Unterbach</t>
  </si>
  <si>
    <t>Vennhausen</t>
  </si>
  <si>
    <t>Hubbelrath</t>
  </si>
  <si>
    <t>Knittkuhl</t>
  </si>
  <si>
    <t>Ludenberg</t>
  </si>
  <si>
    <t>Büderich</t>
  </si>
  <si>
    <t>Bösinghoven</t>
  </si>
  <si>
    <t>Lank Latum</t>
  </si>
  <si>
    <t>Nierst-Kierst</t>
  </si>
  <si>
    <t>Osterath</t>
  </si>
  <si>
    <t>Strümp</t>
  </si>
  <si>
    <t>Erkrath</t>
  </si>
  <si>
    <t>Hochdahl</t>
  </si>
  <si>
    <t>Unterfeldhaus</t>
  </si>
  <si>
    <t>Breyell</t>
  </si>
  <si>
    <t>Hinsbeck</t>
  </si>
  <si>
    <t>Kaldenkirchen</t>
  </si>
  <si>
    <t>Leuth</t>
  </si>
  <si>
    <t>Lobberich</t>
  </si>
  <si>
    <t>Schaag</t>
  </si>
  <si>
    <t>Bedburdyck</t>
  </si>
  <si>
    <t>Gierath</t>
  </si>
  <si>
    <t>Stessen</t>
  </si>
  <si>
    <t>Amern</t>
  </si>
  <si>
    <t>Dilkrath</t>
  </si>
  <si>
    <t>Waldniel</t>
  </si>
  <si>
    <t>Brempt</t>
  </si>
  <si>
    <t>Elmpt</t>
  </si>
  <si>
    <t>Gützenrath</t>
  </si>
  <si>
    <t>Niederkrüchten</t>
  </si>
  <si>
    <t>Oberkrüchten</t>
  </si>
  <si>
    <t>Overhetfeld</t>
  </si>
  <si>
    <t>Bracht</t>
  </si>
  <si>
    <t>Brüggen</t>
  </si>
  <si>
    <t>Barbaraviertel</t>
  </si>
  <si>
    <t>Innenstadt</t>
  </si>
  <si>
    <t>Furth Mitte</t>
  </si>
  <si>
    <t>Nördl. Furth</t>
  </si>
  <si>
    <t>Südl. Furth</t>
  </si>
  <si>
    <t>Vogelsang</t>
  </si>
  <si>
    <t>Augustinusviertel</t>
  </si>
  <si>
    <t>Bauerbahn</t>
  </si>
  <si>
    <t>Dreikönigenviertel</t>
  </si>
  <si>
    <t>Meertal</t>
  </si>
  <si>
    <t>Pomona</t>
  </si>
  <si>
    <t>Stadionviertel</t>
  </si>
  <si>
    <t>Westfeld</t>
  </si>
  <si>
    <t>Reuschenberg</t>
  </si>
  <si>
    <t>Selikum</t>
  </si>
  <si>
    <t>Weckhoven</t>
  </si>
  <si>
    <t>Gnadental</t>
  </si>
  <si>
    <t>Grimlinghausen</t>
  </si>
  <si>
    <t>Uedesheim</t>
  </si>
  <si>
    <t>Derikum</t>
  </si>
  <si>
    <t>Hoisten</t>
  </si>
  <si>
    <t>Norf</t>
  </si>
  <si>
    <t>Allerheiligen</t>
  </si>
  <si>
    <t>Elvekum</t>
  </si>
  <si>
    <t>Neuenbaum</t>
  </si>
  <si>
    <t>Rosellen</t>
  </si>
  <si>
    <t>Rosellerheide</t>
  </si>
  <si>
    <t>Helpenstein</t>
  </si>
  <si>
    <t>Holzheim</t>
  </si>
  <si>
    <t>Allrath</t>
  </si>
  <si>
    <t>Barrenstein</t>
  </si>
  <si>
    <t>Elsen</t>
  </si>
  <si>
    <t>Grevenbroich Stadt</t>
  </si>
  <si>
    <t>Grevenbroich Südstadt</t>
  </si>
  <si>
    <t>Laach</t>
  </si>
  <si>
    <t>Neu Elfgen</t>
  </si>
  <si>
    <t>Noithausen</t>
  </si>
  <si>
    <t>Orken</t>
  </si>
  <si>
    <t>Hemmerden</t>
  </si>
  <si>
    <t>Hülchrath</t>
  </si>
  <si>
    <t>Kapellen</t>
  </si>
  <si>
    <t>Langwaden</t>
  </si>
  <si>
    <t>Münchrath</t>
  </si>
  <si>
    <t>Neukirchen</t>
  </si>
  <si>
    <t>Wevelinghoven</t>
  </si>
  <si>
    <t>Frimmersdorf</t>
  </si>
  <si>
    <t>Gindorf</t>
  </si>
  <si>
    <t>Gustorf</t>
  </si>
  <si>
    <t>Neuenhausen</t>
  </si>
  <si>
    <t>Neurath</t>
  </si>
  <si>
    <t>Büttgen</t>
  </si>
  <si>
    <t>Holzbüttgen</t>
  </si>
  <si>
    <t>Kaarst Stadt</t>
  </si>
  <si>
    <t>Anstel</t>
  </si>
  <si>
    <t>Evinghoven</t>
  </si>
  <si>
    <t>Frixheim</t>
  </si>
  <si>
    <t>Sinsteden</t>
  </si>
  <si>
    <t>Vanikum</t>
  </si>
  <si>
    <t>Viersen</t>
  </si>
  <si>
    <t>Süchteln</t>
  </si>
  <si>
    <t>Boisheim</t>
  </si>
  <si>
    <t>Dülken</t>
  </si>
  <si>
    <t>Hammerschmidtplatz</t>
  </si>
  <si>
    <t>Stadtgarten</t>
  </si>
  <si>
    <t>Südring</t>
  </si>
  <si>
    <t>Bleichpfad</t>
  </si>
  <si>
    <t>Schinkenplatz</t>
  </si>
  <si>
    <t>Stephanplatz</t>
  </si>
  <si>
    <t>Sollbrüggen</t>
  </si>
  <si>
    <t>Stadtwald</t>
  </si>
  <si>
    <t>Tierpark</t>
  </si>
  <si>
    <t>Traar-Ost</t>
  </si>
  <si>
    <t>Traar-West</t>
  </si>
  <si>
    <t>Verberg</t>
  </si>
  <si>
    <t>Inrath</t>
  </si>
  <si>
    <t>Kempener-Feld</t>
  </si>
  <si>
    <t>Kliedbruch</t>
  </si>
  <si>
    <t>Baackeshof</t>
  </si>
  <si>
    <t>Forstwald</t>
  </si>
  <si>
    <t>Gatherhof</t>
  </si>
  <si>
    <t>Lindental</t>
  </si>
  <si>
    <t>Dießem</t>
  </si>
  <si>
    <t>Lehmheide</t>
  </si>
  <si>
    <t>Fischeln-Ost</t>
  </si>
  <si>
    <t>Fischeln-West</t>
  </si>
  <si>
    <t>Königshof</t>
  </si>
  <si>
    <t>Königshof-West</t>
  </si>
  <si>
    <t>Niederbruch</t>
  </si>
  <si>
    <t>Gellep-Stratum</t>
  </si>
  <si>
    <t>Linn</t>
  </si>
  <si>
    <t>Oppum</t>
  </si>
  <si>
    <t>Oppum-Süd</t>
  </si>
  <si>
    <t>Elfrath</t>
  </si>
  <si>
    <t>Gartenstadt</t>
  </si>
  <si>
    <t>Hohenbudberg</t>
  </si>
  <si>
    <t>Uerdingen Stadtpark</t>
  </si>
  <si>
    <t>Uerdingen-Markt</t>
  </si>
  <si>
    <t>Flöthbach</t>
  </si>
  <si>
    <t>Hüls Ortskern</t>
  </si>
  <si>
    <t>Roßmühle/Steeg</t>
  </si>
  <si>
    <t>Anrath</t>
  </si>
  <si>
    <t>Neersen</t>
  </si>
  <si>
    <t>Schiefbahn</t>
  </si>
  <si>
    <t>Willich</t>
  </si>
  <si>
    <t>Kempen</t>
  </si>
  <si>
    <t>St. Hubert</t>
  </si>
  <si>
    <t>Tönisberg</t>
  </si>
  <si>
    <t>St. Tönis</t>
  </si>
  <si>
    <t>Vorst</t>
  </si>
  <si>
    <t>Grefrath</t>
  </si>
  <si>
    <t>Mülhausen</t>
  </si>
  <si>
    <t>Oedt</t>
  </si>
  <si>
    <t>Vinkrath</t>
  </si>
  <si>
    <t>Kaster</t>
  </si>
  <si>
    <t>Königshoven</t>
  </si>
  <si>
    <t>Ort</t>
  </si>
  <si>
    <t>Düsseldorf</t>
  </si>
  <si>
    <t>Meerbusch</t>
  </si>
  <si>
    <t>Nettetal</t>
  </si>
  <si>
    <t>Schwalmtal</t>
  </si>
  <si>
    <t>Kaarst</t>
  </si>
  <si>
    <t>Rommerskirchen</t>
  </si>
  <si>
    <t>Jüchen</t>
  </si>
  <si>
    <t>Grevenbroich</t>
  </si>
  <si>
    <t>Krefeld</t>
  </si>
  <si>
    <t>Tönisvorst</t>
  </si>
  <si>
    <t>Neuss</t>
  </si>
  <si>
    <t>Bedburg</t>
  </si>
  <si>
    <t>Dormagen Stadt</t>
  </si>
  <si>
    <t>Rheinfeld</t>
  </si>
  <si>
    <t>Hackenbroich</t>
  </si>
  <si>
    <t>Horrem</t>
  </si>
  <si>
    <t>St. Peter</t>
  </si>
  <si>
    <t>Stürzelberg</t>
  </si>
  <si>
    <t>Zons</t>
  </si>
  <si>
    <t>Delrath</t>
  </si>
  <si>
    <t>Nievenheim</t>
  </si>
  <si>
    <t>Straberg</t>
  </si>
  <si>
    <t>Ückerath</t>
  </si>
  <si>
    <t>Roggendorf</t>
  </si>
  <si>
    <t>Worringen</t>
  </si>
  <si>
    <t>Dormagen</t>
  </si>
  <si>
    <t>Köln</t>
  </si>
  <si>
    <t>Mettmann</t>
  </si>
  <si>
    <t>Metzkausen</t>
  </si>
  <si>
    <t>Oberschwarzbach</t>
  </si>
  <si>
    <t>Hochneukirch</t>
  </si>
  <si>
    <t>Jüchen Stadt</t>
  </si>
  <si>
    <t>Neu-Holz</t>
  </si>
  <si>
    <t>Neu-Otzenrath</t>
  </si>
  <si>
    <t>Neustolzenberg</t>
  </si>
  <si>
    <t>Schaufenster Mettmann</t>
  </si>
  <si>
    <t>Titel</t>
  </si>
  <si>
    <t>Lokal Anzeiger Erkrath</t>
  </si>
  <si>
    <t>Bunter Garten</t>
  </si>
  <si>
    <t>Eicken</t>
  </si>
  <si>
    <t>Holt</t>
  </si>
  <si>
    <t>MG Zentrum</t>
  </si>
  <si>
    <t>Waldhausen</t>
  </si>
  <si>
    <t>Windberg</t>
  </si>
  <si>
    <t>Dahl</t>
  </si>
  <si>
    <t>Hardterbroich</t>
  </si>
  <si>
    <t>Lürrip</t>
  </si>
  <si>
    <t>Pesch</t>
  </si>
  <si>
    <t>Bettrath</t>
  </si>
  <si>
    <t>Neersbroich</t>
  </si>
  <si>
    <t>Neuwerk</t>
  </si>
  <si>
    <t>Üdding</t>
  </si>
  <si>
    <t>Venn</t>
  </si>
  <si>
    <t>Hardt</t>
  </si>
  <si>
    <t>Hehn</t>
  </si>
  <si>
    <t>Ohler</t>
  </si>
  <si>
    <t>Rheindahlen</t>
  </si>
  <si>
    <t>Rheindahlen Land</t>
  </si>
  <si>
    <t>Wickrath</t>
  </si>
  <si>
    <t>Wickrath-Land</t>
  </si>
  <si>
    <t>Güdderath</t>
  </si>
  <si>
    <t>Kohr</t>
  </si>
  <si>
    <t>Odenkirchen</t>
  </si>
  <si>
    <t>Sasserath</t>
  </si>
  <si>
    <t>Wetschewell</t>
  </si>
  <si>
    <t>Geistenbeck</t>
  </si>
  <si>
    <t>Heyden</t>
  </si>
  <si>
    <t>RY Zentrum</t>
  </si>
  <si>
    <t>Bonnenbroich</t>
  </si>
  <si>
    <t>Dohr</t>
  </si>
  <si>
    <t>Geneicken</t>
  </si>
  <si>
    <t>Giesenkirchen</t>
  </si>
  <si>
    <t>Schelsen</t>
  </si>
  <si>
    <t>Hockstein</t>
  </si>
  <si>
    <t>Morr</t>
  </si>
  <si>
    <t>Pongs</t>
  </si>
  <si>
    <t>Schmölderpark</t>
  </si>
  <si>
    <t>Schrievers</t>
  </si>
  <si>
    <t>Glehn</t>
  </si>
  <si>
    <t>Kleinenbroich</t>
  </si>
  <si>
    <t>Korschenbroich</t>
  </si>
  <si>
    <t>Liedberg</t>
  </si>
  <si>
    <t>Mönchengladbach</t>
  </si>
  <si>
    <t>Rath-Anhoven</t>
  </si>
  <si>
    <t>Wegberg</t>
  </si>
  <si>
    <t>Wegberg-Land</t>
  </si>
  <si>
    <t>Baerl</t>
  </si>
  <si>
    <t>Schwafheim</t>
  </si>
  <si>
    <t>Moers</t>
  </si>
  <si>
    <t>Duisburg</t>
  </si>
  <si>
    <t>Kamp-Lintfort</t>
  </si>
  <si>
    <t>Rheinberg</t>
  </si>
  <si>
    <t>Neukirchen-Vluyn</t>
  </si>
  <si>
    <t>Rheurdt</t>
  </si>
  <si>
    <t>Hochemmerich</t>
  </si>
  <si>
    <t>Asterlagen</t>
  </si>
  <si>
    <t>Oestrum</t>
  </si>
  <si>
    <t>Trompet</t>
  </si>
  <si>
    <t>Schwarzenberg</t>
  </si>
  <si>
    <t>Mühlenberg</t>
  </si>
  <si>
    <t>Friemersheim</t>
  </si>
  <si>
    <t>Eisenbahnsiedlung</t>
  </si>
  <si>
    <t>Bergheim</t>
  </si>
  <si>
    <t>Rumeln</t>
  </si>
  <si>
    <t>Kaldenhausen</t>
  </si>
  <si>
    <t>Hochheide</t>
  </si>
  <si>
    <t>Essenberg</t>
  </si>
  <si>
    <t>In den Haesen</t>
  </si>
  <si>
    <t>Vinn</t>
  </si>
  <si>
    <t>Hülsdonk</t>
  </si>
  <si>
    <t>Scherpenberg</t>
  </si>
  <si>
    <t>Vennikel</t>
  </si>
  <si>
    <t>Meerbeck</t>
  </si>
  <si>
    <t>Repelen</t>
  </si>
  <si>
    <t>Vluyn</t>
  </si>
  <si>
    <t>Rayen</t>
  </si>
  <si>
    <t>Geldern</t>
  </si>
  <si>
    <t>Geldern Stadt</t>
  </si>
  <si>
    <t>Niederrhein Nachrichten</t>
  </si>
  <si>
    <t>Veert</t>
  </si>
  <si>
    <t>Hartefeld/Vernum</t>
  </si>
  <si>
    <t xml:space="preserve">Kapellen </t>
  </si>
  <si>
    <t>Issum</t>
  </si>
  <si>
    <t>Issum Stadt</t>
  </si>
  <si>
    <t>Sevelen</t>
  </si>
  <si>
    <t>Kerken</t>
  </si>
  <si>
    <t>Aldekerk/Eyll</t>
  </si>
  <si>
    <t>Wachtendonk</t>
  </si>
  <si>
    <t>Wachtendonk Stadt</t>
  </si>
  <si>
    <t>Wankum</t>
  </si>
  <si>
    <t>Straelen</t>
  </si>
  <si>
    <t>Straelen Stadt</t>
  </si>
  <si>
    <t>Herongen</t>
  </si>
  <si>
    <t>Xanten</t>
  </si>
  <si>
    <t>Lüttigen</t>
  </si>
  <si>
    <t xml:space="preserve">Vynen/Wardt </t>
  </si>
  <si>
    <t>Marienbaum/Obermörmter</t>
  </si>
  <si>
    <t>Alpen</t>
  </si>
  <si>
    <t>Veen</t>
  </si>
  <si>
    <t>Sonsbeck</t>
  </si>
  <si>
    <t>Kevelaer</t>
  </si>
  <si>
    <t>Kevelaer Stadt</t>
  </si>
  <si>
    <t>Twisteden</t>
  </si>
  <si>
    <t>Wetten</t>
  </si>
  <si>
    <t>Winnekendonk</t>
  </si>
  <si>
    <t>Kervenheim</t>
  </si>
  <si>
    <t>Weeze</t>
  </si>
  <si>
    <t>Goch</t>
  </si>
  <si>
    <t>Hommersum/Hassum/Asperden/Kessel</t>
  </si>
  <si>
    <t>Pfalzdorf/Nierswalde</t>
  </si>
  <si>
    <t>Uedem</t>
  </si>
  <si>
    <t>Uedem Stadt / Keppeln</t>
  </si>
  <si>
    <t>Kleve</t>
  </si>
  <si>
    <t>Kleve Stadt</t>
  </si>
  <si>
    <t>Materborn/Reichswalde</t>
  </si>
  <si>
    <t>Kranenburg</t>
  </si>
  <si>
    <t>Nütterden/Schottheide</t>
  </si>
  <si>
    <t>Bedburg-Hau</t>
  </si>
  <si>
    <t>Bedburg-Hau Stadt/Schneppenbaum</t>
  </si>
  <si>
    <t>Kalkar</t>
  </si>
  <si>
    <t>Kalkar Stadt</t>
  </si>
  <si>
    <t xml:space="preserve">Grieth/Wissel </t>
  </si>
  <si>
    <t>Extra-Tipp Meerbusch</t>
  </si>
  <si>
    <t>Extra-Tipp Viersen</t>
  </si>
  <si>
    <t>Extra-Tipp Kempen</t>
  </si>
  <si>
    <t>Extra-Tipp Krefeld</t>
  </si>
  <si>
    <t>Extra-Tipp Mönchengladbach I</t>
  </si>
  <si>
    <t>Extra-Tipp Willich</t>
  </si>
  <si>
    <t>Emmerich</t>
  </si>
  <si>
    <t>Emmerich Stadt</t>
  </si>
  <si>
    <t>Hüthum</t>
  </si>
  <si>
    <t>Elten</t>
  </si>
  <si>
    <t>Vrasselt / Praest</t>
  </si>
  <si>
    <t>Rees</t>
  </si>
  <si>
    <t>Rees Stadt / Esserden</t>
  </si>
  <si>
    <t>Bienen / Empel /  Millingen</t>
  </si>
  <si>
    <t>Haldern</t>
  </si>
  <si>
    <t>Haffen / Mehr</t>
  </si>
  <si>
    <t>Stadt-Kurier Neuss am Sa. - Split 1</t>
  </si>
  <si>
    <t>Stadt-Kurier Neuss am Sa. - Split 2</t>
  </si>
  <si>
    <t>Stadt-Kurier Neuss am Sa.</t>
  </si>
  <si>
    <t>Erft-Kurier am Sa.</t>
  </si>
  <si>
    <t>Summe Gesamt:</t>
  </si>
  <si>
    <t>Summe der Teilausgabe:</t>
  </si>
  <si>
    <r>
      <t xml:space="preserve">Panorama Anzeigenblatt GmbH - </t>
    </r>
    <r>
      <rPr>
        <b/>
        <sz val="11"/>
        <color rgb="FFE50051"/>
        <rFont val="Calibri"/>
        <family val="2"/>
        <scheme val="minor"/>
      </rPr>
      <t>Anzeigenblatt-Kombi Rheingold</t>
    </r>
  </si>
  <si>
    <t>Niederrhein Nachr. - Emmerich/Rees</t>
  </si>
  <si>
    <t>Niederrhein Nachr. am Sa. - Geldern</t>
  </si>
  <si>
    <t>Niederrhein Nachr. am Sa. - Xanten</t>
  </si>
  <si>
    <t>Niederrhein Nachr. am Sa. - Kevelaer</t>
  </si>
  <si>
    <t>Niederrhein Nachr. am Sa. - Goch</t>
  </si>
  <si>
    <t>Niederrhein Nachr. am Sa. - Kleve</t>
  </si>
  <si>
    <t>Vohwinkel</t>
  </si>
  <si>
    <t>Südstadt</t>
  </si>
  <si>
    <t>Cronenberg</t>
  </si>
  <si>
    <t>Ostersbaum</t>
  </si>
  <si>
    <t>Uellendahl</t>
  </si>
  <si>
    <t>Nordstadt</t>
  </si>
  <si>
    <t>Ronsdorf</t>
  </si>
  <si>
    <t>Unterbarmen</t>
  </si>
  <si>
    <t>Wichlinghausen</t>
  </si>
  <si>
    <t>Beilagenverteilung am Wochenende</t>
  </si>
  <si>
    <t>Extra-Tipp M'gladbach II  (Rheydt)</t>
  </si>
  <si>
    <t>Erft-Kurier am Sa. - Grevenbroich</t>
  </si>
  <si>
    <t>Extra-Tipp Kaarst</t>
  </si>
  <si>
    <t>Wuppertaler Rundschau am Sa.</t>
  </si>
  <si>
    <t>Rheinischer Anzeiger/Schaufenster</t>
  </si>
  <si>
    <t>Lokal Anzeiger Erkrath (Fr.)</t>
  </si>
  <si>
    <t>Schaufenster Mettmann (Fr.)</t>
  </si>
  <si>
    <t>Düsseldorfer Anzeiger (Fr.)</t>
  </si>
  <si>
    <t>Extra-Tipp Meerbusch (So.)</t>
  </si>
  <si>
    <t>Extra-Tipp Mönchengladbach I (So.)</t>
  </si>
  <si>
    <t>Extra-Tipp M'gladbach II  (Rheydt)  (So.)</t>
  </si>
  <si>
    <t>Extra-Tipp Viersen (So.)</t>
  </si>
  <si>
    <t>Rheinischer Anzeiger/Schaufenster Sa.</t>
  </si>
  <si>
    <t>Extra-Tipp Kaarst (Sa.)</t>
  </si>
  <si>
    <t>Extra-Tipp Krefeld (So.)</t>
  </si>
  <si>
    <t>Extra-Tipp Willich (So.)</t>
  </si>
  <si>
    <t>Extra-Tipp Kempen (So.)</t>
  </si>
  <si>
    <t>Extra-Tipp Moers/DU am So. 5 (DU-West)</t>
  </si>
  <si>
    <t>Extra-Tipp Moers/DU am So. 6 (Moers)</t>
  </si>
  <si>
    <t>Extra-Tipp Moers/DU am So. 7 (Ka-Li/N.-Vl./Rh.)</t>
  </si>
  <si>
    <t>Extra-Tipp Moers/DU am So.</t>
  </si>
  <si>
    <t>Anlieferadresse</t>
  </si>
  <si>
    <t>Bündelmodalitäten</t>
  </si>
  <si>
    <t>lose auf Palette abgesetzt</t>
  </si>
  <si>
    <t>Niederrhein Nachrichten Logistik GmbH
Am Pannofen 23a
47608 Geldern
Mo. - Do.: 9.00 - 16.00 Uhr, Fr.: 9.00 - 13.00 Uhr</t>
  </si>
  <si>
    <t>Lokal Anzeiger Erkrath
ET: Freitag</t>
  </si>
  <si>
    <t>Düsseldorfer Anzeiger
ET: Freitag</t>
  </si>
  <si>
    <t>Schaufenster Mettmann
ET: Freitag</t>
  </si>
  <si>
    <t>Extra-Tipp Meerbusch
ET: Sonntag</t>
  </si>
  <si>
    <t>Extra Tipp Mönchengladbach I + II (Rheydt)
ET: Sonntag</t>
  </si>
  <si>
    <t>Extra-Tipp Viersen
ET: Sonntag</t>
  </si>
  <si>
    <t>Erft Kurier Grevenbroich am Sa.
ET: Samstag</t>
  </si>
  <si>
    <t>Rheinischer Anzeiger/Schaufenster
ET: Samstag</t>
  </si>
  <si>
    <t xml:space="preserve">Extra-Tipp Kaarst
ET: Samstag
</t>
  </si>
  <si>
    <t>Extra-Tipp Krefeld
ET: Sonntag</t>
  </si>
  <si>
    <t>Extra-Tipp Willich
ET: Sonntag</t>
  </si>
  <si>
    <t>Extra-Tipp Kempen
ET: Sonntag</t>
  </si>
  <si>
    <t>Extra-Tipp Moers/Duisburg
ET: Sonntag</t>
  </si>
  <si>
    <t>Niederrhein Nachrichten
ET: Samstag</t>
  </si>
  <si>
    <t>Anlieferung bis</t>
  </si>
  <si>
    <t>Top-Kurier Jüchen
ET: Samstag</t>
  </si>
  <si>
    <t>Top Kurier Jüchen am Sa.</t>
  </si>
  <si>
    <t>Stadt-Kurier Neuss am Sa.
ET: Samstag</t>
  </si>
  <si>
    <t xml:space="preserve">Mindestverteilauflage pro Titel: </t>
  </si>
  <si>
    <t>5.000 Expl.</t>
  </si>
  <si>
    <t>Homberg</t>
  </si>
  <si>
    <t>Asberg</t>
  </si>
  <si>
    <t>Zentrum</t>
  </si>
  <si>
    <t>Hochstraß</t>
  </si>
  <si>
    <t>Eick</t>
  </si>
  <si>
    <t>Eicker- Wiesen</t>
  </si>
  <si>
    <t>Meerfeld/Utfort</t>
  </si>
  <si>
    <t>Geisbruch</t>
  </si>
  <si>
    <t>Gestfeld</t>
  </si>
  <si>
    <t>Kamp</t>
  </si>
  <si>
    <t>Kamperbrück/Hoerstgen</t>
  </si>
  <si>
    <t>Niersenbruch</t>
  </si>
  <si>
    <t>Zechensiedlung</t>
  </si>
  <si>
    <t>Lüllingen/Walbeck/Pont</t>
  </si>
  <si>
    <t>Nieukerk/Winternam/Rahm/Stenden</t>
  </si>
  <si>
    <t>Rheurdt Stadt/Schaephuysen</t>
  </si>
  <si>
    <t>Xanten Stadt/Birten</t>
  </si>
  <si>
    <t>Alpen Stadt/Bönninghardt</t>
  </si>
  <si>
    <t>Rill/Drüpt/Menzelen</t>
  </si>
  <si>
    <t>Sonsbeck Stadt/Hamb/Labbeck</t>
  </si>
  <si>
    <t>Weeze Stadt/Wemb</t>
  </si>
  <si>
    <t>Goch Stadt /Hülm</t>
  </si>
  <si>
    <t>Kellen/Brienen/Wardhsn./Griethsn./Warbeyen</t>
  </si>
  <si>
    <t xml:space="preserve">Kranenburg Stadt / Frasselt/Zyflich/Eyler/Niel/Mehr </t>
  </si>
  <si>
    <t>Hasselt/Qualburg/Louisendorf/Till-Moyland/Huisberden</t>
  </si>
  <si>
    <t>Rindern/Donsbrüggen/Keeken/Düffelward</t>
  </si>
  <si>
    <t>Appeldorn/Kehrum/Hönnepel/Niedermörmter</t>
  </si>
  <si>
    <r>
      <t xml:space="preserve">
Druck und Pressehaus Naumann GmbH &amp; Co. KG
</t>
    </r>
    <r>
      <rPr>
        <b/>
        <sz val="10"/>
        <rFont val="Arial"/>
        <family val="2"/>
      </rPr>
      <t>SF Mettmann</t>
    </r>
    <r>
      <rPr>
        <sz val="10"/>
        <rFont val="Arial"/>
        <family val="2"/>
      </rPr>
      <t xml:space="preserve">
Gutenbergstr. 1
63571 Gelnhausen
Mo. - Do.: 7.00 - 16.00 Uhr, Fr.: 7.00 - 14.00 Uhr </t>
    </r>
  </si>
  <si>
    <t>Aldenhoven,Damm</t>
  </si>
  <si>
    <t>Kelzenberg,Schaan,Kamphausen,Mürmeln</t>
  </si>
  <si>
    <t>Neuenhoven,Rath</t>
  </si>
  <si>
    <t>Neugarzweiler</t>
  </si>
  <si>
    <t>Schlich,Wallrath</t>
  </si>
  <si>
    <t>Waat,Wey,Hoppers,Dürselen</t>
  </si>
  <si>
    <t>Belege Dormagen</t>
  </si>
  <si>
    <t>Delhoven/Blechhof</t>
  </si>
  <si>
    <t>Broich/Gohr</t>
  </si>
  <si>
    <t>Brill</t>
  </si>
  <si>
    <t>Heckinghausen</t>
  </si>
  <si>
    <t>Rott</t>
  </si>
  <si>
    <t>Langerfeld</t>
  </si>
  <si>
    <t>Wuppertal</t>
  </si>
  <si>
    <t>Düsseldorfer Anzeiger - TA 1 (Nord)</t>
  </si>
  <si>
    <t>Düsseldorfer Anzeiger - TA 2 (Mitte)</t>
  </si>
  <si>
    <t xml:space="preserve">Düsseldorfer Anzeiger - TA 3 (Süd) </t>
  </si>
  <si>
    <t>Bolssiedlung</t>
  </si>
  <si>
    <t>Morgensternheide</t>
  </si>
  <si>
    <t>Weißenberg</t>
  </si>
  <si>
    <t>Erfttal/Erfttal West</t>
  </si>
  <si>
    <t>Bettikum,Schlich</t>
  </si>
  <si>
    <t>Grefrath,Lanzerath,Röckrath</t>
  </si>
  <si>
    <t>Speck,Wehl</t>
  </si>
  <si>
    <t>Gruissem,Neubrück,Mühlrath</t>
  </si>
  <si>
    <t>Vorst,Driesch,Linning</t>
  </si>
  <si>
    <t>Eckum/Gill</t>
  </si>
  <si>
    <t>Nettesheim-Butzheim</t>
  </si>
  <si>
    <t>Oekoven/Deelen/Ueckinghoven</t>
  </si>
  <si>
    <t>Ramrath/Villau</t>
  </si>
  <si>
    <t>Widdeshoven/Hoeningen</t>
  </si>
  <si>
    <t>Alpsray</t>
  </si>
  <si>
    <t>Borth</t>
  </si>
  <si>
    <t>Budberg</t>
  </si>
  <si>
    <t>Eversael</t>
  </si>
  <si>
    <t>Millingen</t>
  </si>
  <si>
    <t>Orsoy</t>
  </si>
  <si>
    <t>Orsoyerberg</t>
  </si>
  <si>
    <t>Ossenberg</t>
  </si>
  <si>
    <t>Rheinberg-Mitte</t>
  </si>
  <si>
    <t>Vierbaum</t>
  </si>
  <si>
    <t>Wallach</t>
  </si>
  <si>
    <t>Rheurdt (Hochkammer)</t>
  </si>
  <si>
    <t>Cracau nur Bez. 1403,1825,1826</t>
  </si>
  <si>
    <t>Vier Wälle nur Bez. 1294,1295,1810,1899,91899</t>
  </si>
  <si>
    <t>Vier Wälle nur Bez. 1800, 1845,1850,1851,1855,1860,1861</t>
  </si>
  <si>
    <t>Cracau nur Bez. 1400,1405,1410,1415,1416,1420, 1425, 1815,1816</t>
  </si>
  <si>
    <t>Eine Buchung ist ausschließlich nach BE-Belegungen möglich (siehe Spalte F)!</t>
  </si>
  <si>
    <t>BE1-NE</t>
  </si>
  <si>
    <t>BE2-NE</t>
  </si>
  <si>
    <t>BE3-NE</t>
  </si>
  <si>
    <t>BE4-NE</t>
  </si>
  <si>
    <t>BE5-NE</t>
  </si>
  <si>
    <t>BE6-NE</t>
  </si>
  <si>
    <t>BE7-NE</t>
  </si>
  <si>
    <t>BE8-NE</t>
  </si>
  <si>
    <t>BE10-NE</t>
  </si>
  <si>
    <t>BE9-NE</t>
  </si>
  <si>
    <t>BE11-NE</t>
  </si>
  <si>
    <t>BE12-NE</t>
  </si>
  <si>
    <t>BE13-NE</t>
  </si>
  <si>
    <t>BE14-NE</t>
  </si>
  <si>
    <t>BE15-NE</t>
  </si>
  <si>
    <t>BE16-NE</t>
  </si>
  <si>
    <t>BE1-METT</t>
  </si>
  <si>
    <t>BE1-ERK</t>
  </si>
  <si>
    <t>BE2-ERK</t>
  </si>
  <si>
    <t>BE3-ERK</t>
  </si>
  <si>
    <t>BE1-VIE</t>
  </si>
  <si>
    <t>BE2-VIE</t>
  </si>
  <si>
    <t>BE3-VIE</t>
  </si>
  <si>
    <t>BE4-VIE</t>
  </si>
  <si>
    <t>BE5-VIE</t>
  </si>
  <si>
    <t>BE6-VIE</t>
  </si>
  <si>
    <t>BE7-VIE</t>
  </si>
  <si>
    <t>BE8-VIE</t>
  </si>
  <si>
    <t>BE1-EMG</t>
  </si>
  <si>
    <t>BE2-EMG</t>
  </si>
  <si>
    <t>BE3-EMG</t>
  </si>
  <si>
    <t>BE4-EMG</t>
  </si>
  <si>
    <t>BE5-EMG</t>
  </si>
  <si>
    <t>BE6-EMG</t>
  </si>
  <si>
    <t>BE7-EMG</t>
  </si>
  <si>
    <t>BE8-EMG</t>
  </si>
  <si>
    <t>BE1-ERY</t>
  </si>
  <si>
    <t>BE2-ERY</t>
  </si>
  <si>
    <t>BE3-ERY</t>
  </si>
  <si>
    <t>BE4-ERY</t>
  </si>
  <si>
    <t>BE5-ERY</t>
  </si>
  <si>
    <t>BE6-ERY</t>
  </si>
  <si>
    <t>BE1-ERFT</t>
  </si>
  <si>
    <t>BE2-ERFT</t>
  </si>
  <si>
    <t>BE3-ERFT</t>
  </si>
  <si>
    <t>BE4-ERFT</t>
  </si>
  <si>
    <t>BE5-ERFT</t>
  </si>
  <si>
    <t>BE6-ERFT</t>
  </si>
  <si>
    <t>BE7-ERFT</t>
  </si>
  <si>
    <t>BE8-ERFT</t>
  </si>
  <si>
    <t>BE9-ERFT</t>
  </si>
  <si>
    <t>BE1-MB</t>
  </si>
  <si>
    <t>BE2-MB</t>
  </si>
  <si>
    <t>BE3-MB</t>
  </si>
  <si>
    <t>BE1-WI</t>
  </si>
  <si>
    <t>BE2-WI</t>
  </si>
  <si>
    <t>BE3-WI</t>
  </si>
  <si>
    <t>BE4-WI</t>
  </si>
  <si>
    <t>BE1-KAA</t>
  </si>
  <si>
    <t>BE2-KAA</t>
  </si>
  <si>
    <t>BE3-KAA</t>
  </si>
  <si>
    <t>BE1-DA</t>
  </si>
  <si>
    <t>BE10-DA</t>
  </si>
  <si>
    <t>BE11-DA</t>
  </si>
  <si>
    <t>BE12-DA</t>
  </si>
  <si>
    <t>BE13-DA</t>
  </si>
  <si>
    <t>BE14-DA</t>
  </si>
  <si>
    <t>BE15-DA</t>
  </si>
  <si>
    <t>BE16-DA</t>
  </si>
  <si>
    <t>BE17-DA</t>
  </si>
  <si>
    <t>BE18-DA</t>
  </si>
  <si>
    <t>BE19-DA</t>
  </si>
  <si>
    <t>BE2-DA</t>
  </si>
  <si>
    <t>BE20-DA</t>
  </si>
  <si>
    <t>BE21-DA</t>
  </si>
  <si>
    <t>BE22-DA</t>
  </si>
  <si>
    <t>BE23-DA</t>
  </si>
  <si>
    <t>BE24-DA</t>
  </si>
  <si>
    <t>BE25-DA</t>
  </si>
  <si>
    <t>BE26-DA</t>
  </si>
  <si>
    <t>BE27-DA</t>
  </si>
  <si>
    <t>BE28-DA</t>
  </si>
  <si>
    <t>BE29-DA</t>
  </si>
  <si>
    <t>BE3-DA</t>
  </si>
  <si>
    <t>BE30-DA</t>
  </si>
  <si>
    <t>BE31-DA</t>
  </si>
  <si>
    <t>BE4-DA</t>
  </si>
  <si>
    <t>BE5-DA</t>
  </si>
  <si>
    <t>BE6-DA</t>
  </si>
  <si>
    <t>BE7-DA</t>
  </si>
  <si>
    <t>BE8-DA</t>
  </si>
  <si>
    <t>BE9-DA</t>
  </si>
  <si>
    <t>BE1-Split5-MoDu</t>
  </si>
  <si>
    <t>BE2-Split5-MoDu</t>
  </si>
  <si>
    <t>BE3-Split5-MoDu</t>
  </si>
  <si>
    <t>BE4-Split5-MoDu</t>
  </si>
  <si>
    <t>BE5-Split5-MoDu</t>
  </si>
  <si>
    <t>BE1-Split6-MoDu</t>
  </si>
  <si>
    <t>BE2-Split6-MoDu</t>
  </si>
  <si>
    <t>BE3-Split6-MoDu</t>
  </si>
  <si>
    <t>BE4-Split6-MoDu</t>
  </si>
  <si>
    <t>BE1-Split7-MoDu</t>
  </si>
  <si>
    <t>BE2-Split7-MoDu</t>
  </si>
  <si>
    <t>BE3-Split7-MoDu</t>
  </si>
  <si>
    <t>BE1-JÜ</t>
  </si>
  <si>
    <t>BE2-JÜ</t>
  </si>
  <si>
    <t>BE3-JÜ</t>
  </si>
  <si>
    <t>BE1-Split2-KR</t>
  </si>
  <si>
    <t>BE2-Split2-KR</t>
  </si>
  <si>
    <t>BE3-Split2-KR</t>
  </si>
  <si>
    <t>BE4-Split2-KR</t>
  </si>
  <si>
    <t>BE1-Split3-KR</t>
  </si>
  <si>
    <t>BE2-Split3-KR</t>
  </si>
  <si>
    <t>BE3-Split3-KR</t>
  </si>
  <si>
    <t>BE4-Split3-KR</t>
  </si>
  <si>
    <t>BE1-Split4-KR</t>
  </si>
  <si>
    <t>BE4-Split4-KR</t>
  </si>
  <si>
    <t>BE3-Split4-KR</t>
  </si>
  <si>
    <t>BE2-Split4-KR</t>
  </si>
  <si>
    <t>BE1-Split1-KE</t>
  </si>
  <si>
    <t>BE3-Split1-KE</t>
  </si>
  <si>
    <t>BE2-Split1-KE</t>
  </si>
  <si>
    <t>Innenstadt/Ostersbaum</t>
  </si>
  <si>
    <t>Wesel</t>
  </si>
  <si>
    <t>Büderich/Ginderich</t>
  </si>
  <si>
    <t>Ansprechpartner:</t>
  </si>
  <si>
    <t>Herr Thorsten Hellmeister - Key Account Manager</t>
  </si>
  <si>
    <t>0211 - 867 98-16      thorsten.hellmeister@rheingold.de</t>
  </si>
  <si>
    <t>Frau Busem Tulgar - Sales Management</t>
  </si>
  <si>
    <t>0211 - 867 98-35      busem.tulgar@rheingold.de</t>
  </si>
  <si>
    <t>Herr Jörg Wagemanns - Geomarketing</t>
  </si>
  <si>
    <t>0211 - 867 98-27      joerg.wagemanns@rheingold.de</t>
  </si>
  <si>
    <t>BE</t>
  </si>
  <si>
    <t>Gesamtauflage Wochenende</t>
  </si>
  <si>
    <r>
      <t xml:space="preserve">Wuppertaler Rundschau
ET: Samstag
</t>
    </r>
    <r>
      <rPr>
        <i/>
        <sz val="10"/>
        <rFont val="Arial"/>
        <family val="2"/>
      </rPr>
      <t>Die Buchung ist ausschließlich nach ganzen Stadtteilen möglich!</t>
    </r>
  </si>
  <si>
    <t>BE32-DA</t>
  </si>
  <si>
    <t>Stand: 1.1.26 - BT</t>
  </si>
  <si>
    <t>Verteilspiegel nach PLZ-Gebieten und Ortsteilen - 2026</t>
  </si>
  <si>
    <t>Stand: 1.1.2026 - BT</t>
  </si>
  <si>
    <t>TA1: 60.855
TA2: 116.025
TA3: 73.395</t>
  </si>
  <si>
    <t>MG I: 84:300
MG II: 66.840</t>
  </si>
  <si>
    <r>
      <t xml:space="preserve">Rheinisch Bergische Druckerei GmbH
Pressehaus Düsseldorf
</t>
    </r>
    <r>
      <rPr>
        <b/>
        <sz val="10"/>
        <rFont val="Arial"/>
        <family val="2"/>
      </rPr>
      <t>LA Erkrath</t>
    </r>
    <r>
      <rPr>
        <sz val="10"/>
        <rFont val="Arial"/>
        <family val="2"/>
      </rPr>
      <t xml:space="preserve"> / Tor 2 (am Ende der Halle)
Zülpicher Straße 10
40549 Düsseldorf
</t>
    </r>
    <r>
      <rPr>
        <sz val="10"/>
        <color rgb="FFE50051"/>
        <rFont val="Arial"/>
        <family val="2"/>
      </rPr>
      <t>Neue Lageröffnungszeiten:
Mo. - Do.: 7.30 - 15.30 Uhr, Fr.: 7.30 - 14.30 Uhr</t>
    </r>
  </si>
  <si>
    <r>
      <t xml:space="preserve">Rheinisch Bergische Druckerei GmbH
Pressehaus Düsseldorf
</t>
    </r>
    <r>
      <rPr>
        <b/>
        <sz val="10"/>
        <rFont val="Arial"/>
        <family val="2"/>
      </rPr>
      <t>DA</t>
    </r>
    <r>
      <rPr>
        <sz val="10"/>
        <rFont val="Arial"/>
        <family val="2"/>
      </rPr>
      <t xml:space="preserve"> / Tor 2 (am Ende der Halle)
Zülpicher Straße 10
40549 Düsseldorf
</t>
    </r>
    <r>
      <rPr>
        <sz val="10"/>
        <color rgb="FFE50051"/>
        <rFont val="Arial"/>
        <family val="2"/>
      </rPr>
      <t>Neue Lageröffnungszeiten:
Mo. - Do.: 7.30 - 15.30 Uhr, Fr.: 7.30 - 14.30 Uhr</t>
    </r>
  </si>
  <si>
    <r>
      <t xml:space="preserve">Rheinisch Bergische Druckerei GmbH
Pressehaus Düsseldorf
</t>
    </r>
    <r>
      <rPr>
        <b/>
        <sz val="10"/>
        <rFont val="Arial"/>
        <family val="2"/>
      </rPr>
      <t xml:space="preserve">Top Kurier Jüchen </t>
    </r>
    <r>
      <rPr>
        <sz val="10"/>
        <rFont val="Arial"/>
        <family val="2"/>
      </rPr>
      <t xml:space="preserve">/ Tor 2 (am Ende der Halle)
Zülpicher Straße 10
40549 Düsseldorf
</t>
    </r>
    <r>
      <rPr>
        <sz val="10"/>
        <color rgb="FFE50051"/>
        <rFont val="Arial"/>
        <family val="2"/>
      </rPr>
      <t>Neue Lageröffnungszeiten:
Mo. - Do.: 7.30 - 15.30 Uhr, Fr.: 7.30 - 14.30 Uhr</t>
    </r>
  </si>
  <si>
    <r>
      <t xml:space="preserve">Rheinisch Bergische Druckerei GmbH
Pressehaus Düsseldorf
</t>
    </r>
    <r>
      <rPr>
        <b/>
        <sz val="10"/>
        <rFont val="Arial"/>
        <family val="2"/>
      </rPr>
      <t>StK Neuss Sa</t>
    </r>
    <r>
      <rPr>
        <sz val="10"/>
        <rFont val="Arial"/>
        <family val="2"/>
      </rPr>
      <t xml:space="preserve"> / Tor 2 (am Ende der Halle)
Zülpicher Straße 10
40549 Düsseldorf
</t>
    </r>
    <r>
      <rPr>
        <sz val="10"/>
        <color rgb="FFE50051"/>
        <rFont val="Arial"/>
        <family val="2"/>
      </rPr>
      <t>Neue Lageröffnungszeiten:
Mo. - Do.: 7.30 - 15.30 Uhr, Fr.: 7.30 - 14.30 Uhr</t>
    </r>
  </si>
  <si>
    <r>
      <t xml:space="preserve">Rheinisch Bergische Druckerei GmbH
Pressehaus Düsseldorf
</t>
    </r>
    <r>
      <rPr>
        <b/>
        <sz val="10"/>
        <rFont val="Arial"/>
        <family val="2"/>
      </rPr>
      <t>ET Kaarst</t>
    </r>
    <r>
      <rPr>
        <sz val="10"/>
        <rFont val="Arial"/>
        <family val="2"/>
      </rPr>
      <t xml:space="preserve"> / Tor 2 (am Ende der Halle)
Zülpicher Straße 10
40549 Düsseldorf
</t>
    </r>
    <r>
      <rPr>
        <sz val="10"/>
        <color rgb="FFE50051"/>
        <rFont val="Arial"/>
        <family val="2"/>
      </rPr>
      <t>Neue Lageröffnungszeiten:
Mo. - Do.: 7.30 - 15.30 Uhr, Fr.: 7.30 - 14.30 Uhr</t>
    </r>
  </si>
  <si>
    <r>
      <t xml:space="preserve">Rheinisch Bergische Druckerei GmbH
Pressehaus Düsseldorf
</t>
    </r>
    <r>
      <rPr>
        <b/>
        <sz val="10"/>
        <rFont val="Arial"/>
        <family val="2"/>
      </rPr>
      <t>Erft Kurier Sa</t>
    </r>
    <r>
      <rPr>
        <sz val="10"/>
        <rFont val="Arial"/>
        <family val="2"/>
      </rPr>
      <t xml:space="preserve"> / Tor 2 (am Ende der Halle)
Zülpicher Straße 10
40549 Düsseldorf
</t>
    </r>
    <r>
      <rPr>
        <sz val="10"/>
        <color rgb="FFE50051"/>
        <rFont val="Arial"/>
        <family val="2"/>
      </rPr>
      <t>Neue Lageröffnungszeiten:
Mo. - Do.: 7.30 - 15.30 Uhr, Fr.: 7.30 - 14.30 Uhr</t>
    </r>
  </si>
  <si>
    <r>
      <rPr>
        <b/>
        <sz val="10"/>
        <color rgb="FFE50051"/>
        <rFont val="Arial"/>
        <family val="2"/>
      </rPr>
      <t>MO vor ET 10 Uhr</t>
    </r>
    <r>
      <rPr>
        <sz val="10"/>
        <rFont val="Arial"/>
        <family val="2"/>
      </rPr>
      <t xml:space="preserve">
in Wochen mit Feiertagen nach Absprache</t>
    </r>
  </si>
  <si>
    <r>
      <rPr>
        <b/>
        <sz val="10"/>
        <color rgb="FFE50051"/>
        <rFont val="Arial"/>
        <family val="2"/>
      </rPr>
      <t>DI vor ET 10 Uhr</t>
    </r>
    <r>
      <rPr>
        <sz val="10"/>
        <rFont val="Arial"/>
        <family val="2"/>
      </rPr>
      <t xml:space="preserve">
in Wochen mit Feiertagen nach Absprache</t>
    </r>
  </si>
  <si>
    <r>
      <t xml:space="preserve">Rheinisch Bergische Druckerei GmbH
Pressehaus Düsseldorf
</t>
    </r>
    <r>
      <rPr>
        <b/>
        <sz val="10"/>
        <rFont val="Arial"/>
        <family val="2"/>
      </rPr>
      <t>RA/SF DOR</t>
    </r>
    <r>
      <rPr>
        <sz val="10"/>
        <rFont val="Arial"/>
        <family val="2"/>
      </rPr>
      <t xml:space="preserve"> / Tor 2 (am Ende der Halle)
Zülpicher Straße 10
</t>
    </r>
    <r>
      <rPr>
        <sz val="10"/>
        <color rgb="FFE50051"/>
        <rFont val="Arial"/>
        <family val="2"/>
      </rPr>
      <t>Neue Lageröffnungszeiten:
Mo. - Do.: 7.30 - 15.30 Uhr, Fr.: 7.30 - 14.30 Uhr</t>
    </r>
  </si>
  <si>
    <r>
      <t xml:space="preserve">Rheinisch Bergische Druckerei GmbH
Pressehaus Düsseldorf
</t>
    </r>
    <r>
      <rPr>
        <b/>
        <sz val="10"/>
        <rFont val="Arial"/>
        <family val="2"/>
      </rPr>
      <t xml:space="preserve">WuRu Sa </t>
    </r>
    <r>
      <rPr>
        <sz val="10"/>
        <rFont val="Arial"/>
        <family val="2"/>
      </rPr>
      <t xml:space="preserve">/ Tor 2 (am Ende der Halle)
Zülpicher Straße 10
40549 Düsseldorf
</t>
    </r>
    <r>
      <rPr>
        <sz val="10"/>
        <color rgb="FFE50051"/>
        <rFont val="Arial"/>
        <family val="2"/>
      </rPr>
      <t>Neue Lageröffnungszeiten:
Mo. - Do.: 7.30 - 15.30 Uhr, Fr.: 7.30 - 14.30 Uhr</t>
    </r>
  </si>
  <si>
    <r>
      <t xml:space="preserve">Rheinisch Bergische Druckerei GmbH
Pressehaus Düsseldorf
</t>
    </r>
    <r>
      <rPr>
        <b/>
        <sz val="10"/>
        <rFont val="Arial"/>
        <family val="2"/>
      </rPr>
      <t>ET KR</t>
    </r>
    <r>
      <rPr>
        <sz val="10"/>
        <rFont val="Arial"/>
        <family val="2"/>
      </rPr>
      <t xml:space="preserve"> / Tor 2 (am Ende der Halle)
Zülpicher Straße 10
40549 Düsseldorf
</t>
    </r>
    <r>
      <rPr>
        <sz val="10"/>
        <color rgb="FFE50051"/>
        <rFont val="Arial"/>
        <family val="2"/>
      </rPr>
      <t>Neue Lageröffnungszeiten:
Mo. - Do.: 7.30 - 15.30 Uhr, Fr.: 7.30 - 14.30 Uhr</t>
    </r>
  </si>
  <si>
    <r>
      <t xml:space="preserve">Rheinisch Bergische Druckerei GmbH
Pressehaus Düsseldorf
</t>
    </r>
    <r>
      <rPr>
        <b/>
        <sz val="10"/>
        <rFont val="Arial"/>
        <family val="2"/>
      </rPr>
      <t>ET KE</t>
    </r>
    <r>
      <rPr>
        <sz val="10"/>
        <rFont val="Arial"/>
        <family val="2"/>
      </rPr>
      <t xml:space="preserve"> / Tor 2 (am Ende der Halle)
Zülpicher Straße 10
40549 Düsseldorf
</t>
    </r>
    <r>
      <rPr>
        <sz val="10"/>
        <color rgb="FFE50051"/>
        <rFont val="Arial"/>
        <family val="2"/>
      </rPr>
      <t>Neue Lageröffnungszeiten:
Mo. - Do.: 7.30 - 15.30 Uhr, Fr.: 7.30 - 14.30 Uhr</t>
    </r>
  </si>
  <si>
    <r>
      <t xml:space="preserve">Rheinisch Bergische Druckerei GmbH
Pressehaus Düsseldorf
</t>
    </r>
    <r>
      <rPr>
        <b/>
        <sz val="10"/>
        <rFont val="Arial"/>
        <family val="2"/>
      </rPr>
      <t>ET MoDu</t>
    </r>
    <r>
      <rPr>
        <sz val="10"/>
        <rFont val="Arial"/>
        <family val="2"/>
      </rPr>
      <t xml:space="preserve"> / Tor 2 (am Ende der Halle)
Zülpicher Straße 10
40549 Düsseldorf
</t>
    </r>
    <r>
      <rPr>
        <sz val="10"/>
        <color rgb="FFE50051"/>
        <rFont val="Arial"/>
        <family val="2"/>
      </rPr>
      <t>Neue Lageröffnungszeiten:
Mo. - Do.: 7.30 - 15.30 Uhr, Fr.: 7.30 - 14.30 Uhr</t>
    </r>
  </si>
  <si>
    <r>
      <t xml:space="preserve">Rheinisch Bergische Druckerei GmbH
Pressehaus Düsseldorf
</t>
    </r>
    <r>
      <rPr>
        <b/>
        <sz val="10"/>
        <rFont val="Arial"/>
        <family val="2"/>
      </rPr>
      <t>ET MGRY</t>
    </r>
    <r>
      <rPr>
        <sz val="10"/>
        <rFont val="Arial"/>
        <family val="2"/>
      </rPr>
      <t xml:space="preserve"> / Tor 2 (am Ende der Halle)
Zülpicher Straße 10
40549 Düsseldorf
</t>
    </r>
    <r>
      <rPr>
        <sz val="10"/>
        <color rgb="FFE50051"/>
        <rFont val="Arial"/>
        <family val="2"/>
      </rPr>
      <t>Neue Lageröffnungszeiten:
Mo. - Do.: 7.30 - 15.30 Uhr, Fr.: 7.30 - 14.30 Uhr</t>
    </r>
  </si>
  <si>
    <r>
      <t xml:space="preserve">Rheinisch Bergische Druckerei GmbH
Pressehaus Düsseldorf
</t>
    </r>
    <r>
      <rPr>
        <b/>
        <sz val="10"/>
        <rFont val="Arial"/>
        <family val="2"/>
      </rPr>
      <t>ET VIE</t>
    </r>
    <r>
      <rPr>
        <sz val="10"/>
        <rFont val="Arial"/>
        <family val="2"/>
      </rPr>
      <t xml:space="preserve"> / Tor 2 (am Ende der Halle)
Zülpicher Straße 10
40549 Düsseldorf
</t>
    </r>
    <r>
      <rPr>
        <sz val="10"/>
        <color rgb="FFE50051"/>
        <rFont val="Arial"/>
        <family val="2"/>
      </rPr>
      <t>Neue Lageröffnungszeiten:
Mo. - Do.: 7.30 - 15.30 Uhr, Fr.: 7.30 - 14.30 Uhr</t>
    </r>
  </si>
  <si>
    <r>
      <t xml:space="preserve">Rheinisch Bergische Druckerei GmbH
Pressehaus Düsseldorf
</t>
    </r>
    <r>
      <rPr>
        <b/>
        <sz val="10"/>
        <rFont val="Arial"/>
        <family val="2"/>
      </rPr>
      <t>ET MB</t>
    </r>
    <r>
      <rPr>
        <sz val="10"/>
        <rFont val="Arial"/>
        <family val="2"/>
      </rPr>
      <t xml:space="preserve"> / Tor 2 (am Ende der Halle)
Zülpicher Straße 10
40549 Düsseldorf
</t>
    </r>
    <r>
      <rPr>
        <sz val="10"/>
        <color rgb="FFE50051"/>
        <rFont val="Arial"/>
        <family val="2"/>
      </rPr>
      <t>Neue Lageröffnungszeiten:
Mo. - Do.: 7.30 - 15.30 Uhr, Fr.: 7.30 - 14.30 Uhr</t>
    </r>
  </si>
  <si>
    <r>
      <t xml:space="preserve">Rheinisch Bergische Druckerei GmbH
Pressehaus Düsseldorf
</t>
    </r>
    <r>
      <rPr>
        <b/>
        <sz val="10"/>
        <rFont val="Arial"/>
        <family val="2"/>
      </rPr>
      <t>ET WI</t>
    </r>
    <r>
      <rPr>
        <sz val="10"/>
        <rFont val="Arial"/>
        <family val="2"/>
      </rPr>
      <t xml:space="preserve"> / Tor 2 (am Ende der Halle)
Zülpicher Straße 10
40549 Düsseldorf
</t>
    </r>
    <r>
      <rPr>
        <sz val="10"/>
        <color rgb="FFE50051"/>
        <rFont val="Arial"/>
        <family val="2"/>
      </rPr>
      <t>Neue Lageröffnungszeiten:
Mo. - Do.: 7.30 - 15.30 Uhr, Fr.: 7.30 - 14.30 Uhr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</si>
</sst>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\ &quot;Expl.&quot;"/>
    <numFmt numFmtId="165" formatCode="_-* #,##0.00\ [$€-1]_-;\-* #,##0.00\ [$€-1]_-;_-* &quot;-&quot;??\ [$€-1]_-;_-@_-"/>
    <numFmt numFmtId="166" formatCode="_-* #,##0.00\ [$€-1]_-;\-* #,##0.00\ [$€-1]_-;_-* &quot;-&quot;??\ [$€-1]_-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E50051"/>
      <name val="Calibri"/>
      <family val="2"/>
      <scheme val="minor"/>
    </font>
    <font>
      <b/>
      <sz val="11"/>
      <color rgb="FFE5005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indexed="10"/>
      <name val="Arial"/>
      <family val="2"/>
    </font>
    <font>
      <sz val="8"/>
      <name val="Arial"/>
      <family val="2"/>
    </font>
    <font>
      <sz val="7"/>
      <name val="Arial"/>
      <family val="2"/>
    </font>
    <font>
      <i/>
      <sz val="10"/>
      <name val="Arial"/>
      <family val="2"/>
    </font>
    <font>
      <sz val="10"/>
      <color theme="0" tint="-0.499984740745262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E50051"/>
      <name val="Arial"/>
      <family val="2"/>
    </font>
    <font>
      <b/>
      <sz val="10"/>
      <color rgb="FFE5005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0" fontId="15" fillId="5" borderId="0" applyNumberFormat="0" applyBorder="0" applyAlignment="0" applyProtection="0"/>
    <xf numFmtId="0" fontId="12" fillId="0" borderId="0"/>
    <xf numFmtId="166" fontId="12" fillId="0" borderId="0" applyFont="0" applyFill="0" applyBorder="0" applyAlignment="0" applyProtection="0"/>
  </cellStyleXfs>
  <cellXfs count="242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3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3" fontId="8" fillId="0" borderId="0" xfId="0" applyNumberFormat="1" applyFont="1"/>
    <xf numFmtId="3" fontId="9" fillId="0" borderId="0" xfId="0" applyNumberFormat="1" applyFont="1"/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2" fillId="0" borderId="0" xfId="3" applyFont="1"/>
    <xf numFmtId="0" fontId="16" fillId="0" borderId="0" xfId="3" applyFont="1"/>
    <xf numFmtId="0" fontId="13" fillId="0" borderId="0" xfId="3" applyFont="1" applyAlignment="1">
      <alignment horizontal="right"/>
    </xf>
    <xf numFmtId="0" fontId="12" fillId="0" borderId="0" xfId="1" applyFont="1"/>
    <xf numFmtId="0" fontId="13" fillId="0" borderId="2" xfId="3" applyFont="1" applyBorder="1"/>
    <xf numFmtId="0" fontId="13" fillId="0" borderId="2" xfId="3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0" fontId="12" fillId="0" borderId="0" xfId="3" applyFont="1" applyAlignment="1">
      <alignment vertical="center"/>
    </xf>
    <xf numFmtId="0" fontId="18" fillId="0" borderId="0" xfId="3" applyFont="1" applyAlignment="1">
      <alignment horizontal="right"/>
    </xf>
    <xf numFmtId="0" fontId="18" fillId="0" borderId="0" xfId="3" applyFont="1"/>
    <xf numFmtId="0" fontId="13" fillId="0" borderId="4" xfId="3" applyFont="1" applyBorder="1" applyAlignment="1">
      <alignment horizontal="left"/>
    </xf>
    <xf numFmtId="164" fontId="13" fillId="0" borderId="4" xfId="3" applyNumberFormat="1" applyFont="1" applyBorder="1"/>
    <xf numFmtId="166" fontId="18" fillId="0" borderId="0" xfId="4" applyFont="1" applyBorder="1"/>
    <xf numFmtId="165" fontId="13" fillId="0" borderId="0" xfId="3" applyNumberFormat="1" applyFont="1" applyBorder="1"/>
    <xf numFmtId="0" fontId="12" fillId="0" borderId="0" xfId="3" applyFont="1" applyBorder="1"/>
    <xf numFmtId="0" fontId="17" fillId="0" borderId="0" xfId="3" applyFont="1" applyBorder="1"/>
    <xf numFmtId="164" fontId="12" fillId="0" borderId="0" xfId="3" applyNumberFormat="1" applyFont="1" applyBorder="1"/>
    <xf numFmtId="166" fontId="12" fillId="0" borderId="0" xfId="4" applyFont="1" applyBorder="1"/>
    <xf numFmtId="165" fontId="12" fillId="0" borderId="0" xfId="3" applyNumberFormat="1" applyFont="1" applyBorder="1"/>
    <xf numFmtId="0" fontId="13" fillId="0" borderId="0" xfId="3" applyFont="1" applyBorder="1"/>
    <xf numFmtId="164" fontId="13" fillId="0" borderId="0" xfId="3" applyNumberFormat="1" applyFont="1" applyBorder="1"/>
    <xf numFmtId="0" fontId="12" fillId="0" borderId="0" xfId="3" applyFont="1" applyBorder="1" applyAlignment="1">
      <alignment vertical="center"/>
    </xf>
    <xf numFmtId="0" fontId="17" fillId="0" borderId="3" xfId="3" applyFont="1" applyBorder="1"/>
    <xf numFmtId="164" fontId="12" fillId="0" borderId="0" xfId="3" applyNumberFormat="1" applyFont="1"/>
    <xf numFmtId="0" fontId="17" fillId="0" borderId="3" xfId="3" applyFont="1" applyBorder="1" applyAlignment="1">
      <alignment horizontal="right"/>
    </xf>
    <xf numFmtId="0" fontId="4" fillId="0" borderId="0" xfId="0" applyFont="1"/>
    <xf numFmtId="0" fontId="20" fillId="0" borderId="0" xfId="0" applyFont="1"/>
    <xf numFmtId="49" fontId="3" fillId="0" borderId="0" xfId="0" applyNumberFormat="1" applyFont="1" applyAlignment="1">
      <alignment horizontal="center"/>
    </xf>
    <xf numFmtId="3" fontId="3" fillId="0" borderId="0" xfId="0" applyNumberFormat="1" applyFont="1"/>
    <xf numFmtId="3" fontId="21" fillId="0" borderId="0" xfId="0" applyNumberFormat="1" applyFont="1"/>
    <xf numFmtId="0" fontId="14" fillId="0" borderId="0" xfId="0" applyFont="1"/>
    <xf numFmtId="164" fontId="13" fillId="0" borderId="1" xfId="3" applyNumberFormat="1" applyFont="1" applyFill="1" applyBorder="1" applyAlignment="1">
      <alignment vertical="center"/>
    </xf>
    <xf numFmtId="3" fontId="1" fillId="0" borderId="0" xfId="0" applyNumberFormat="1" applyFont="1"/>
    <xf numFmtId="0" fontId="3" fillId="0" borderId="0" xfId="0" applyFont="1"/>
    <xf numFmtId="0" fontId="12" fillId="0" borderId="1" xfId="3" applyFont="1" applyFill="1" applyBorder="1" applyAlignment="1">
      <alignment vertical="center" wrapText="1"/>
    </xf>
    <xf numFmtId="165" fontId="13" fillId="0" borderId="1" xfId="3" applyNumberFormat="1" applyFont="1" applyFill="1" applyBorder="1" applyAlignment="1">
      <alignment vertical="center" wrapText="1"/>
    </xf>
    <xf numFmtId="0" fontId="13" fillId="0" borderId="1" xfId="3" applyFont="1" applyFill="1" applyBorder="1" applyAlignment="1">
      <alignment vertical="center" wrapText="1"/>
    </xf>
    <xf numFmtId="0" fontId="12" fillId="0" borderId="0" xfId="3" applyFont="1" applyFill="1" applyAlignment="1">
      <alignment vertical="center"/>
    </xf>
    <xf numFmtId="0" fontId="10" fillId="0" borderId="0" xfId="0" applyFont="1" applyAlignment="1">
      <alignment horizontal="right"/>
    </xf>
    <xf numFmtId="49" fontId="22" fillId="2" borderId="0" xfId="0" applyNumberFormat="1" applyFont="1" applyFill="1" applyAlignment="1">
      <alignment horizontal="left"/>
    </xf>
    <xf numFmtId="0" fontId="22" fillId="2" borderId="0" xfId="0" applyFont="1" applyFill="1" applyAlignment="1">
      <alignment horizontal="center"/>
    </xf>
    <xf numFmtId="3" fontId="22" fillId="2" borderId="0" xfId="0" applyNumberFormat="1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8" fillId="0" borderId="6" xfId="0" applyFont="1" applyBorder="1"/>
    <xf numFmtId="3" fontId="8" fillId="0" borderId="0" xfId="0" applyNumberFormat="1" applyFont="1" applyAlignment="1">
      <alignment horizontal="right"/>
    </xf>
    <xf numFmtId="0" fontId="5" fillId="0" borderId="0" xfId="0" applyFont="1"/>
    <xf numFmtId="0" fontId="8" fillId="0" borderId="4" xfId="0" applyFont="1" applyBorder="1"/>
    <xf numFmtId="49" fontId="22" fillId="3" borderId="0" xfId="0" applyNumberFormat="1" applyFont="1" applyFill="1" applyAlignment="1">
      <alignment horizontal="left"/>
    </xf>
    <xf numFmtId="0" fontId="22" fillId="3" borderId="0" xfId="0" applyFont="1" applyFill="1" applyAlignment="1">
      <alignment horizontal="right"/>
    </xf>
    <xf numFmtId="3" fontId="22" fillId="3" borderId="0" xfId="0" applyNumberFormat="1" applyFont="1" applyFill="1" applyAlignment="1">
      <alignment horizontal="right"/>
    </xf>
    <xf numFmtId="0" fontId="23" fillId="3" borderId="0" xfId="0" applyFont="1" applyFill="1"/>
    <xf numFmtId="0" fontId="8" fillId="0" borderId="0" xfId="0" applyFont="1" applyAlignment="1">
      <alignment horizontal="left"/>
    </xf>
    <xf numFmtId="3" fontId="9" fillId="0" borderId="0" xfId="0" applyNumberFormat="1" applyFont="1" applyAlignment="1">
      <alignment horizontal="right"/>
    </xf>
    <xf numFmtId="49" fontId="22" fillId="2" borderId="0" xfId="0" applyNumberFormat="1" applyFont="1" applyFill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left"/>
    </xf>
    <xf numFmtId="0" fontId="8" fillId="0" borderId="28" xfId="0" applyFont="1" applyBorder="1"/>
    <xf numFmtId="3" fontId="8" fillId="0" borderId="28" xfId="0" applyNumberFormat="1" applyFont="1" applyBorder="1" applyAlignment="1">
      <alignment horizontal="right"/>
    </xf>
    <xf numFmtId="0" fontId="5" fillId="0" borderId="28" xfId="0" applyFont="1" applyBorder="1"/>
    <xf numFmtId="0" fontId="22" fillId="0" borderId="29" xfId="0" applyFont="1" applyBorder="1" applyAlignment="1">
      <alignment horizontal="center"/>
    </xf>
    <xf numFmtId="3" fontId="22" fillId="0" borderId="12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49" fontId="8" fillId="0" borderId="20" xfId="0" applyNumberFormat="1" applyFont="1" applyBorder="1" applyAlignment="1">
      <alignment horizontal="left"/>
    </xf>
    <xf numFmtId="0" fontId="8" fillId="0" borderId="20" xfId="0" applyFont="1" applyBorder="1"/>
    <xf numFmtId="3" fontId="8" fillId="0" borderId="20" xfId="0" applyNumberFormat="1" applyFont="1" applyBorder="1" applyAlignment="1">
      <alignment horizontal="right"/>
    </xf>
    <xf numFmtId="0" fontId="5" fillId="0" borderId="20" xfId="0" applyFont="1" applyBorder="1"/>
    <xf numFmtId="0" fontId="22" fillId="0" borderId="21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left"/>
    </xf>
    <xf numFmtId="0" fontId="8" fillId="0" borderId="25" xfId="0" applyFont="1" applyBorder="1"/>
    <xf numFmtId="3" fontId="8" fillId="0" borderId="25" xfId="0" applyNumberFormat="1" applyFont="1" applyBorder="1" applyAlignment="1">
      <alignment horizontal="right"/>
    </xf>
    <xf numFmtId="0" fontId="5" fillId="0" borderId="25" xfId="0" applyFont="1" applyBorder="1"/>
    <xf numFmtId="0" fontId="22" fillId="0" borderId="26" xfId="0" applyFont="1" applyBorder="1" applyAlignment="1">
      <alignment horizontal="center"/>
    </xf>
    <xf numFmtId="49" fontId="22" fillId="3" borderId="0" xfId="0" applyNumberFormat="1" applyFont="1" applyFill="1" applyAlignment="1">
      <alignment horizontal="center"/>
    </xf>
    <xf numFmtId="0" fontId="22" fillId="0" borderId="0" xfId="0" applyFont="1"/>
    <xf numFmtId="0" fontId="8" fillId="0" borderId="22" xfId="0" applyFont="1" applyBorder="1" applyAlignment="1">
      <alignment horizontal="center"/>
    </xf>
    <xf numFmtId="0" fontId="8" fillId="0" borderId="1" xfId="0" applyFont="1" applyBorder="1"/>
    <xf numFmtId="3" fontId="8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22" fillId="0" borderId="23" xfId="0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49" fontId="8" fillId="0" borderId="25" xfId="0" applyNumberFormat="1" applyFont="1" applyBorder="1" applyAlignment="1">
      <alignment horizontal="left"/>
    </xf>
    <xf numFmtId="49" fontId="8" fillId="0" borderId="28" xfId="0" applyNumberFormat="1" applyFont="1" applyBorder="1" applyAlignment="1">
      <alignment horizontal="left"/>
    </xf>
    <xf numFmtId="0" fontId="22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49" fontId="20" fillId="4" borderId="0" xfId="0" applyNumberFormat="1" applyFont="1" applyFill="1" applyAlignment="1">
      <alignment horizontal="center"/>
    </xf>
    <xf numFmtId="49" fontId="20" fillId="4" borderId="0" xfId="0" applyNumberFormat="1" applyFont="1" applyFill="1" applyAlignment="1">
      <alignment horizontal="left"/>
    </xf>
    <xf numFmtId="0" fontId="20" fillId="4" borderId="0" xfId="0" applyFont="1" applyFill="1" applyAlignment="1">
      <alignment horizontal="right"/>
    </xf>
    <xf numFmtId="3" fontId="20" fillId="4" borderId="0" xfId="0" applyNumberFormat="1" applyFont="1" applyFill="1" applyAlignment="1">
      <alignment horizontal="right"/>
    </xf>
    <xf numFmtId="0" fontId="20" fillId="4" borderId="0" xfId="0" applyFont="1" applyFill="1"/>
    <xf numFmtId="49" fontId="21" fillId="0" borderId="0" xfId="0" applyNumberFormat="1" applyFont="1" applyAlignment="1">
      <alignment horizontal="center"/>
    </xf>
    <xf numFmtId="0" fontId="21" fillId="0" borderId="0" xfId="0" applyFont="1"/>
    <xf numFmtId="0" fontId="22" fillId="0" borderId="20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8" fillId="0" borderId="2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3" fontId="22" fillId="0" borderId="21" xfId="0" applyNumberFormat="1" applyFont="1" applyBorder="1" applyAlignment="1">
      <alignment horizontal="center"/>
    </xf>
    <xf numFmtId="3" fontId="22" fillId="0" borderId="23" xfId="0" applyNumberFormat="1" applyFont="1" applyBorder="1" applyAlignment="1">
      <alignment horizontal="center"/>
    </xf>
    <xf numFmtId="3" fontId="22" fillId="0" borderId="26" xfId="0" applyNumberFormat="1" applyFont="1" applyBorder="1" applyAlignment="1">
      <alignment horizontal="center"/>
    </xf>
    <xf numFmtId="3" fontId="22" fillId="0" borderId="29" xfId="0" applyNumberFormat="1" applyFont="1" applyBorder="1" applyAlignment="1">
      <alignment horizontal="center"/>
    </xf>
    <xf numFmtId="49" fontId="8" fillId="0" borderId="19" xfId="0" applyNumberFormat="1" applyFont="1" applyBorder="1" applyAlignment="1">
      <alignment horizontal="left"/>
    </xf>
    <xf numFmtId="49" fontId="8" fillId="0" borderId="22" xfId="0" applyNumberFormat="1" applyFont="1" applyBorder="1" applyAlignment="1">
      <alignment horizontal="left"/>
    </xf>
    <xf numFmtId="49" fontId="8" fillId="0" borderId="24" xfId="0" applyNumberFormat="1" applyFont="1" applyBorder="1" applyAlignment="1">
      <alignment horizontal="left"/>
    </xf>
    <xf numFmtId="49" fontId="8" fillId="0" borderId="27" xfId="0" applyNumberFormat="1" applyFont="1" applyBorder="1" applyAlignment="1">
      <alignment horizontal="left"/>
    </xf>
    <xf numFmtId="49" fontId="8" fillId="0" borderId="30" xfId="0" applyNumberFormat="1" applyFont="1" applyBorder="1" applyAlignment="1">
      <alignment horizontal="left"/>
    </xf>
    <xf numFmtId="49" fontId="8" fillId="0" borderId="31" xfId="0" applyNumberFormat="1" applyFont="1" applyBorder="1" applyAlignment="1">
      <alignment horizontal="left"/>
    </xf>
    <xf numFmtId="0" fontId="8" fillId="0" borderId="31" xfId="0" applyFont="1" applyBorder="1"/>
    <xf numFmtId="0" fontId="5" fillId="0" borderId="31" xfId="0" applyFont="1" applyBorder="1"/>
    <xf numFmtId="0" fontId="22" fillId="0" borderId="3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5" fillId="0" borderId="7" xfId="0" applyFont="1" applyBorder="1"/>
    <xf numFmtId="0" fontId="23" fillId="0" borderId="1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5" fillId="0" borderId="9" xfId="0" applyFont="1" applyBorder="1"/>
    <xf numFmtId="0" fontId="23" fillId="0" borderId="1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5" fillId="0" borderId="10" xfId="0" applyFont="1" applyBorder="1"/>
    <xf numFmtId="0" fontId="23" fillId="0" borderId="17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22" fillId="0" borderId="20" xfId="0" applyNumberFormat="1" applyFont="1" applyBorder="1" applyAlignment="1">
      <alignment horizontal="center"/>
    </xf>
    <xf numFmtId="49" fontId="22" fillId="0" borderId="25" xfId="0" applyNumberFormat="1" applyFont="1" applyBorder="1" applyAlignment="1">
      <alignment horizontal="center"/>
    </xf>
    <xf numFmtId="49" fontId="2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5" fillId="0" borderId="27" xfId="2" applyFont="1" applyFill="1" applyBorder="1" applyAlignment="1">
      <alignment horizontal="center"/>
    </xf>
    <xf numFmtId="0" fontId="5" fillId="0" borderId="28" xfId="2" applyFont="1" applyFill="1" applyBorder="1"/>
    <xf numFmtId="0" fontId="22" fillId="0" borderId="28" xfId="0" applyFont="1" applyBorder="1" applyAlignment="1">
      <alignment horizontal="center"/>
    </xf>
    <xf numFmtId="0" fontId="5" fillId="0" borderId="19" xfId="2" applyFont="1" applyFill="1" applyBorder="1" applyAlignment="1">
      <alignment horizontal="center"/>
    </xf>
    <xf numFmtId="0" fontId="5" fillId="0" borderId="20" xfId="2" applyFont="1" applyFill="1" applyBorder="1"/>
    <xf numFmtId="0" fontId="5" fillId="0" borderId="22" xfId="2" applyFont="1" applyFill="1" applyBorder="1" applyAlignment="1">
      <alignment horizontal="center"/>
    </xf>
    <xf numFmtId="0" fontId="5" fillId="0" borderId="1" xfId="2" applyFont="1" applyFill="1" applyBorder="1"/>
    <xf numFmtId="0" fontId="5" fillId="0" borderId="24" xfId="2" applyFont="1" applyFill="1" applyBorder="1" applyAlignment="1">
      <alignment horizontal="center"/>
    </xf>
    <xf numFmtId="0" fontId="5" fillId="0" borderId="25" xfId="2" applyFont="1" applyFill="1" applyBorder="1"/>
    <xf numFmtId="0" fontId="8" fillId="0" borderId="1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3" fontId="8" fillId="0" borderId="1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8" fillId="0" borderId="1" xfId="0" applyNumberFormat="1" applyFont="1" applyBorder="1"/>
    <xf numFmtId="0" fontId="23" fillId="0" borderId="0" xfId="0" applyFont="1" applyAlignment="1">
      <alignment horizontal="center"/>
    </xf>
    <xf numFmtId="0" fontId="8" fillId="0" borderId="5" xfId="0" applyFont="1" applyBorder="1"/>
    <xf numFmtId="0" fontId="8" fillId="0" borderId="6" xfId="0" applyFont="1" applyBorder="1" applyAlignment="1">
      <alignment horizontal="center"/>
    </xf>
    <xf numFmtId="0" fontId="8" fillId="0" borderId="11" xfId="0" applyFont="1" applyBorder="1"/>
    <xf numFmtId="0" fontId="8" fillId="0" borderId="4" xfId="0" applyFont="1" applyBorder="1" applyAlignment="1">
      <alignment horizontal="center"/>
    </xf>
    <xf numFmtId="0" fontId="8" fillId="0" borderId="13" xfId="0" applyFont="1" applyBorder="1"/>
    <xf numFmtId="0" fontId="8" fillId="0" borderId="14" xfId="0" applyFont="1" applyBorder="1" applyAlignment="1">
      <alignment horizontal="left"/>
    </xf>
    <xf numFmtId="0" fontId="8" fillId="0" borderId="14" xfId="0" applyFont="1" applyBorder="1"/>
    <xf numFmtId="0" fontId="5" fillId="0" borderId="15" xfId="0" applyFont="1" applyBorder="1"/>
    <xf numFmtId="0" fontId="8" fillId="0" borderId="14" xfId="0" applyFont="1" applyBorder="1" applyAlignment="1">
      <alignment horizontal="center"/>
    </xf>
    <xf numFmtId="0" fontId="23" fillId="0" borderId="12" xfId="0" applyFont="1" applyBorder="1" applyAlignment="1">
      <alignment horizontal="center" vertical="center"/>
    </xf>
    <xf numFmtId="0" fontId="8" fillId="0" borderId="8" xfId="0" applyFont="1" applyBorder="1"/>
    <xf numFmtId="3" fontId="22" fillId="0" borderId="0" xfId="0" applyNumberFormat="1" applyFont="1" applyAlignment="1">
      <alignment horizontal="right"/>
    </xf>
    <xf numFmtId="0" fontId="23" fillId="0" borderId="0" xfId="0" applyFont="1"/>
    <xf numFmtId="3" fontId="8" fillId="0" borderId="0" xfId="0" applyNumberFormat="1" applyFont="1" applyFill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" fontId="22" fillId="0" borderId="12" xfId="0" applyNumberFormat="1" applyFont="1" applyBorder="1" applyAlignment="1">
      <alignment horizontal="center" vertical="center"/>
    </xf>
    <xf numFmtId="3" fontId="22" fillId="0" borderId="17" xfId="0" applyNumberFormat="1" applyFont="1" applyBorder="1" applyAlignment="1">
      <alignment vertical="center"/>
    </xf>
    <xf numFmtId="0" fontId="8" fillId="0" borderId="19" xfId="0" applyFont="1" applyFill="1" applyBorder="1" applyAlignment="1">
      <alignment horizontal="center"/>
    </xf>
    <xf numFmtId="49" fontId="8" fillId="0" borderId="20" xfId="0" applyNumberFormat="1" applyFont="1" applyFill="1" applyBorder="1" applyAlignment="1">
      <alignment horizontal="left"/>
    </xf>
    <xf numFmtId="0" fontId="8" fillId="0" borderId="20" xfId="0" applyFont="1" applyFill="1" applyBorder="1"/>
    <xf numFmtId="0" fontId="5" fillId="0" borderId="20" xfId="0" applyFont="1" applyFill="1" applyBorder="1"/>
    <xf numFmtId="0" fontId="22" fillId="0" borderId="21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/>
    </xf>
    <xf numFmtId="49" fontId="8" fillId="0" borderId="25" xfId="0" applyNumberFormat="1" applyFont="1" applyFill="1" applyBorder="1" applyAlignment="1">
      <alignment horizontal="left"/>
    </xf>
    <xf numFmtId="0" fontId="8" fillId="0" borderId="25" xfId="0" applyFont="1" applyFill="1" applyBorder="1"/>
    <xf numFmtId="0" fontId="5" fillId="0" borderId="25" xfId="0" applyFont="1" applyFill="1" applyBorder="1"/>
    <xf numFmtId="0" fontId="22" fillId="0" borderId="26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/>
    <xf numFmtId="0" fontId="5" fillId="0" borderId="1" xfId="0" applyFont="1" applyFill="1" applyBorder="1"/>
    <xf numFmtId="0" fontId="22" fillId="0" borderId="23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25" xfId="0" applyFont="1" applyFill="1" applyBorder="1" applyAlignment="1">
      <alignment horizontal="left"/>
    </xf>
    <xf numFmtId="0" fontId="8" fillId="0" borderId="27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left"/>
    </xf>
    <xf numFmtId="0" fontId="8" fillId="0" borderId="28" xfId="0" applyFont="1" applyFill="1" applyBorder="1"/>
    <xf numFmtId="0" fontId="5" fillId="0" borderId="28" xfId="0" applyFont="1" applyFill="1" applyBorder="1"/>
    <xf numFmtId="49" fontId="8" fillId="0" borderId="19" xfId="0" applyNumberFormat="1" applyFont="1" applyFill="1" applyBorder="1" applyAlignment="1">
      <alignment horizontal="left"/>
    </xf>
    <xf numFmtId="49" fontId="22" fillId="0" borderId="20" xfId="0" applyNumberFormat="1" applyFont="1" applyFill="1" applyBorder="1" applyAlignment="1">
      <alignment horizontal="center"/>
    </xf>
    <xf numFmtId="49" fontId="8" fillId="0" borderId="24" xfId="0" applyNumberFormat="1" applyFont="1" applyFill="1" applyBorder="1" applyAlignment="1">
      <alignment horizontal="left"/>
    </xf>
    <xf numFmtId="49" fontId="22" fillId="0" borderId="25" xfId="0" applyNumberFormat="1" applyFont="1" applyFill="1" applyBorder="1" applyAlignment="1">
      <alignment horizontal="center"/>
    </xf>
    <xf numFmtId="49" fontId="8" fillId="0" borderId="22" xfId="0" applyNumberFormat="1" applyFont="1" applyFill="1" applyBorder="1" applyAlignment="1">
      <alignment horizontal="left"/>
    </xf>
    <xf numFmtId="49" fontId="22" fillId="0" borderId="1" xfId="0" applyNumberFormat="1" applyFont="1" applyFill="1" applyBorder="1" applyAlignment="1">
      <alignment horizontal="center"/>
    </xf>
    <xf numFmtId="49" fontId="8" fillId="0" borderId="27" xfId="0" applyNumberFormat="1" applyFont="1" applyFill="1" applyBorder="1" applyAlignment="1">
      <alignment horizontal="left"/>
    </xf>
    <xf numFmtId="49" fontId="8" fillId="0" borderId="28" xfId="0" applyNumberFormat="1" applyFont="1" applyFill="1" applyBorder="1" applyAlignment="1">
      <alignment horizontal="left"/>
    </xf>
    <xf numFmtId="49" fontId="22" fillId="0" borderId="28" xfId="0" applyNumberFormat="1" applyFont="1" applyFill="1" applyBorder="1" applyAlignment="1">
      <alignment horizontal="center"/>
    </xf>
    <xf numFmtId="0" fontId="8" fillId="0" borderId="25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13" fillId="0" borderId="3" xfId="3" applyFont="1" applyFill="1" applyBorder="1" applyAlignment="1">
      <alignment vertical="center" wrapText="1"/>
    </xf>
    <xf numFmtId="164" fontId="13" fillId="0" borderId="3" xfId="3" applyNumberFormat="1" applyFont="1" applyFill="1" applyBorder="1" applyAlignment="1">
      <alignment vertical="center"/>
    </xf>
    <xf numFmtId="0" fontId="12" fillId="0" borderId="0" xfId="3" applyFont="1" applyFill="1" applyAlignment="1">
      <alignment vertical="center" wrapText="1"/>
    </xf>
    <xf numFmtId="0" fontId="5" fillId="0" borderId="0" xfId="0" applyFont="1" applyFill="1"/>
    <xf numFmtId="3" fontId="22" fillId="0" borderId="16" xfId="0" applyNumberFormat="1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3" fontId="22" fillId="0" borderId="12" xfId="0" applyNumberFormat="1" applyFont="1" applyBorder="1" applyAlignment="1">
      <alignment horizontal="center" vertical="center"/>
    </xf>
    <xf numFmtId="3" fontId="22" fillId="0" borderId="12" xfId="0" applyNumberFormat="1" applyFont="1" applyFill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3" fontId="8" fillId="0" borderId="16" xfId="0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</cellXfs>
  <cellStyles count="5">
    <cellStyle name="Euro" xfId="4" xr:uid="{00000000-0005-0000-0000-000000000000}"/>
    <cellStyle name="Schlecht" xfId="2" builtinId="27"/>
    <cellStyle name="Standard" xfId="0" builtinId="0"/>
    <cellStyle name="Standard 2" xfId="1" xr:uid="{00000000-0005-0000-0000-000003000000}"/>
    <cellStyle name="Standard 2 2" xfId="3" xr:uid="{00000000-0005-0000-0000-000004000000}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50051"/>
      <color rgb="FF66FFFF"/>
      <color rgb="FF6666FF"/>
      <color rgb="FF66FF99"/>
      <color rgb="FF99FFCC"/>
      <color rgb="FF9966FF"/>
      <color rgb="FF00FF00"/>
      <color rgb="FF99CCFF"/>
      <color rgb="FFFF66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569826</xdr:colOff>
      <xdr:row>0</xdr:row>
      <xdr:rowOff>0</xdr:rowOff>
    </xdr:from>
    <xdr:to>
      <xdr:col>4</xdr:col>
      <xdr:colOff>1389469</xdr:colOff>
      <xdr:row>3</xdr:row>
      <xdr:rowOff>135638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2002" y="0"/>
          <a:ext cx="819643" cy="61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44811</xdr:colOff>
      <xdr:row>50</xdr:row>
      <xdr:rowOff>0</xdr:rowOff>
    </xdr:from>
    <xdr:to>
      <xdr:col>8</xdr:col>
      <xdr:colOff>739588</xdr:colOff>
      <xdr:row>100</xdr:row>
      <xdr:rowOff>471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4297989-A088-41E7-9190-50C381D08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11" y="9525000"/>
          <a:ext cx="6790777" cy="9525471"/>
        </a:xfrm>
        <a:prstGeom prst="rect">
          <a:avLst/>
        </a:prstGeom>
      </xdr:spPr>
    </xdr:pic>
    <xdr:clientData/>
  </xdr:twoCellAnchor>
  <xdr:twoCellAnchor editAs="oneCell">
    <xdr:from>
      <xdr:col>0</xdr:col>
      <xdr:colOff>22400</xdr:colOff>
      <xdr:row>0</xdr:row>
      <xdr:rowOff>0</xdr:rowOff>
    </xdr:from>
    <xdr:to>
      <xdr:col>8</xdr:col>
      <xdr:colOff>728382</xdr:colOff>
      <xdr:row>49</xdr:row>
      <xdr:rowOff>176746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7908DAFC-3A06-4307-9636-481AC064F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00" y="0"/>
          <a:ext cx="6801982" cy="95112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</sheetPr>
  <dimension ref="A3:J33"/>
  <sheetViews>
    <sheetView zoomScale="85" zoomScaleNormal="85" workbookViewId="0">
      <selection activeCell="C24" sqref="C24"/>
    </sheetView>
  </sheetViews>
  <sheetFormatPr baseColWidth="10" defaultColWidth="11.44140625" defaultRowHeight="13.2" x14ac:dyDescent="0.25"/>
  <cols>
    <col min="1" max="1" width="24.33203125" style="17" bestFit="1" customWidth="1"/>
    <col min="2" max="2" width="14.6640625" style="17" customWidth="1"/>
    <col min="3" max="3" width="41.88671875" style="18" bestFit="1" customWidth="1"/>
    <col min="4" max="4" width="22.88671875" style="18" customWidth="1"/>
    <col min="5" max="5" width="21.5546875" style="17" customWidth="1"/>
    <col min="6" max="6" width="13" style="17" customWidth="1"/>
    <col min="7" max="16384" width="11.44140625" style="17"/>
  </cols>
  <sheetData>
    <row r="3" spans="1:10" x14ac:dyDescent="0.25">
      <c r="A3" s="19"/>
      <c r="B3" s="20"/>
      <c r="D3" s="8" t="s">
        <v>660</v>
      </c>
    </row>
    <row r="5" spans="1:10" s="38" customFormat="1" x14ac:dyDescent="0.25">
      <c r="A5" s="21" t="s">
        <v>236</v>
      </c>
      <c r="B5" s="21" t="s">
        <v>2</v>
      </c>
      <c r="C5" s="22" t="s">
        <v>422</v>
      </c>
      <c r="D5" s="22" t="s">
        <v>440</v>
      </c>
      <c r="E5" s="22" t="s">
        <v>423</v>
      </c>
    </row>
    <row r="6" spans="1:10" s="38" customFormat="1" x14ac:dyDescent="0.25">
      <c r="A6" s="41" t="s">
        <v>444</v>
      </c>
      <c r="B6" s="39" t="s">
        <v>445</v>
      </c>
      <c r="C6" s="23"/>
      <c r="D6" s="23"/>
      <c r="E6" s="23"/>
    </row>
    <row r="7" spans="1:10" s="24" customFormat="1" ht="105.6" x14ac:dyDescent="0.3">
      <c r="A7" s="210" t="s">
        <v>426</v>
      </c>
      <c r="B7" s="211">
        <v>19025</v>
      </c>
      <c r="C7" s="51" t="s">
        <v>663</v>
      </c>
      <c r="D7" s="51" t="s">
        <v>669</v>
      </c>
      <c r="E7" s="52" t="s">
        <v>424</v>
      </c>
      <c r="F7" s="54"/>
    </row>
    <row r="8" spans="1:10" s="24" customFormat="1" ht="105.6" x14ac:dyDescent="0.3">
      <c r="A8" s="53" t="s">
        <v>428</v>
      </c>
      <c r="B8" s="48">
        <v>18190</v>
      </c>
      <c r="C8" s="51" t="s">
        <v>473</v>
      </c>
      <c r="D8" s="51" t="s">
        <v>669</v>
      </c>
      <c r="E8" s="52" t="s">
        <v>424</v>
      </c>
      <c r="F8" s="54"/>
    </row>
    <row r="9" spans="1:10" s="24" customFormat="1" ht="105.6" x14ac:dyDescent="0.3">
      <c r="A9" s="53" t="s">
        <v>427</v>
      </c>
      <c r="B9" s="48">
        <v>250275</v>
      </c>
      <c r="C9" s="51" t="s">
        <v>664</v>
      </c>
      <c r="D9" s="51" t="s">
        <v>669</v>
      </c>
      <c r="E9" s="52" t="s">
        <v>424</v>
      </c>
      <c r="F9" s="212" t="s">
        <v>661</v>
      </c>
      <c r="J9"/>
    </row>
    <row r="10" spans="1:10" s="24" customFormat="1" ht="105.6" x14ac:dyDescent="0.3">
      <c r="A10" s="53" t="s">
        <v>443</v>
      </c>
      <c r="B10" s="48">
        <v>68075</v>
      </c>
      <c r="C10" s="51" t="s">
        <v>666</v>
      </c>
      <c r="D10" s="51" t="s">
        <v>670</v>
      </c>
      <c r="E10" s="52" t="s">
        <v>424</v>
      </c>
      <c r="F10" s="54"/>
      <c r="J10"/>
    </row>
    <row r="11" spans="1:10" s="24" customFormat="1" ht="105.6" x14ac:dyDescent="0.3">
      <c r="A11" s="53" t="s">
        <v>434</v>
      </c>
      <c r="B11" s="48">
        <v>19055</v>
      </c>
      <c r="C11" s="51" t="s">
        <v>667</v>
      </c>
      <c r="D11" s="51" t="s">
        <v>670</v>
      </c>
      <c r="E11" s="52" t="s">
        <v>424</v>
      </c>
      <c r="F11" s="54"/>
      <c r="J11"/>
    </row>
    <row r="12" spans="1:10" s="24" customFormat="1" ht="105.6" x14ac:dyDescent="0.3">
      <c r="A12" s="53" t="s">
        <v>432</v>
      </c>
      <c r="B12" s="48">
        <v>38740</v>
      </c>
      <c r="C12" s="51" t="s">
        <v>668</v>
      </c>
      <c r="D12" s="51" t="s">
        <v>670</v>
      </c>
      <c r="E12" s="52" t="s">
        <v>424</v>
      </c>
      <c r="F12" s="54"/>
      <c r="J12"/>
    </row>
    <row r="13" spans="1:10" s="24" customFormat="1" ht="105.6" x14ac:dyDescent="0.3">
      <c r="A13" s="53" t="s">
        <v>441</v>
      </c>
      <c r="B13" s="48">
        <v>10865</v>
      </c>
      <c r="C13" s="51" t="s">
        <v>665</v>
      </c>
      <c r="D13" s="51" t="s">
        <v>670</v>
      </c>
      <c r="E13" s="52" t="s">
        <v>424</v>
      </c>
      <c r="F13" s="54"/>
    </row>
    <row r="14" spans="1:10" s="24" customFormat="1" ht="92.4" x14ac:dyDescent="0.3">
      <c r="A14" s="53" t="s">
        <v>433</v>
      </c>
      <c r="B14" s="48">
        <v>36485</v>
      </c>
      <c r="C14" s="51" t="s">
        <v>671</v>
      </c>
      <c r="D14" s="51" t="s">
        <v>670</v>
      </c>
      <c r="E14" s="52" t="s">
        <v>424</v>
      </c>
      <c r="F14" s="54"/>
    </row>
    <row r="15" spans="1:10" s="24" customFormat="1" ht="63.75" customHeight="1" x14ac:dyDescent="0.3">
      <c r="A15" s="53" t="s">
        <v>439</v>
      </c>
      <c r="B15" s="48">
        <v>150110</v>
      </c>
      <c r="C15" s="51" t="s">
        <v>425</v>
      </c>
      <c r="D15" s="51" t="s">
        <v>670</v>
      </c>
      <c r="E15" s="52" t="s">
        <v>424</v>
      </c>
      <c r="F15" s="54"/>
    </row>
    <row r="16" spans="1:10" s="24" customFormat="1" ht="105.6" x14ac:dyDescent="0.3">
      <c r="A16" s="53" t="s">
        <v>656</v>
      </c>
      <c r="B16" s="48">
        <v>162000</v>
      </c>
      <c r="C16" s="51" t="s">
        <v>672</v>
      </c>
      <c r="D16" s="51" t="s">
        <v>670</v>
      </c>
      <c r="E16" s="52" t="s">
        <v>424</v>
      </c>
      <c r="F16" s="54"/>
    </row>
    <row r="17" spans="1:6" s="24" customFormat="1" ht="105.6" x14ac:dyDescent="0.3">
      <c r="A17" s="53" t="s">
        <v>435</v>
      </c>
      <c r="B17" s="48">
        <v>110620</v>
      </c>
      <c r="C17" s="51" t="s">
        <v>673</v>
      </c>
      <c r="D17" s="51" t="s">
        <v>670</v>
      </c>
      <c r="E17" s="52" t="s">
        <v>424</v>
      </c>
      <c r="F17" s="54"/>
    </row>
    <row r="18" spans="1:6" s="24" customFormat="1" ht="105.6" x14ac:dyDescent="0.3">
      <c r="A18" s="53" t="s">
        <v>437</v>
      </c>
      <c r="B18" s="48">
        <v>34405</v>
      </c>
      <c r="C18" s="51" t="s">
        <v>674</v>
      </c>
      <c r="D18" s="51" t="s">
        <v>670</v>
      </c>
      <c r="E18" s="52" t="s">
        <v>424</v>
      </c>
      <c r="F18" s="54"/>
    </row>
    <row r="19" spans="1:6" s="24" customFormat="1" ht="105.6" x14ac:dyDescent="0.3">
      <c r="A19" s="53" t="s">
        <v>438</v>
      </c>
      <c r="B19" s="48">
        <v>135825</v>
      </c>
      <c r="C19" s="51" t="s">
        <v>675</v>
      </c>
      <c r="D19" s="51" t="s">
        <v>670</v>
      </c>
      <c r="E19" s="52" t="s">
        <v>424</v>
      </c>
      <c r="F19" s="54"/>
    </row>
    <row r="20" spans="1:6" s="24" customFormat="1" ht="105.6" x14ac:dyDescent="0.3">
      <c r="A20" s="53" t="s">
        <v>430</v>
      </c>
      <c r="B20" s="48">
        <v>151140</v>
      </c>
      <c r="C20" s="51" t="s">
        <v>676</v>
      </c>
      <c r="D20" s="51" t="s">
        <v>670</v>
      </c>
      <c r="E20" s="52" t="s">
        <v>424</v>
      </c>
      <c r="F20" s="212" t="s">
        <v>662</v>
      </c>
    </row>
    <row r="21" spans="1:6" s="24" customFormat="1" ht="105.6" x14ac:dyDescent="0.3">
      <c r="A21" s="53" t="s">
        <v>431</v>
      </c>
      <c r="B21" s="48">
        <v>77460</v>
      </c>
      <c r="C21" s="51" t="s">
        <v>677</v>
      </c>
      <c r="D21" s="51" t="s">
        <v>670</v>
      </c>
      <c r="E21" s="52" t="s">
        <v>424</v>
      </c>
      <c r="F21" s="54"/>
    </row>
    <row r="22" spans="1:6" s="24" customFormat="1" ht="105.6" x14ac:dyDescent="0.3">
      <c r="A22" s="53" t="s">
        <v>429</v>
      </c>
      <c r="B22" s="48">
        <v>24680</v>
      </c>
      <c r="C22" s="51" t="s">
        <v>678</v>
      </c>
      <c r="D22" s="51" t="s">
        <v>670</v>
      </c>
      <c r="E22" s="52" t="s">
        <v>424</v>
      </c>
      <c r="F22" s="54"/>
    </row>
    <row r="23" spans="1:6" s="24" customFormat="1" ht="105.6" x14ac:dyDescent="0.3">
      <c r="A23" s="53" t="s">
        <v>436</v>
      </c>
      <c r="B23" s="48">
        <v>23370</v>
      </c>
      <c r="C23" s="51" t="s">
        <v>679</v>
      </c>
      <c r="D23" s="51" t="s">
        <v>670</v>
      </c>
      <c r="E23" s="52" t="s">
        <v>424</v>
      </c>
      <c r="F23" s="54"/>
    </row>
    <row r="24" spans="1:6" s="26" customFormat="1" ht="9.6" x14ac:dyDescent="0.2">
      <c r="A24" s="25"/>
      <c r="C24" s="25"/>
      <c r="D24" s="25"/>
      <c r="E24" s="25"/>
    </row>
    <row r="25" spans="1:6" s="31" customFormat="1" ht="13.8" thickBot="1" x14ac:dyDescent="0.3">
      <c r="A25" s="27"/>
      <c r="B25" s="28">
        <f>SUM(B7:B23)</f>
        <v>1330320</v>
      </c>
      <c r="C25" s="29"/>
      <c r="D25" s="29"/>
      <c r="E25" s="30"/>
    </row>
    <row r="26" spans="1:6" s="31" customFormat="1" x14ac:dyDescent="0.25">
      <c r="A26" s="32"/>
      <c r="B26" s="33"/>
      <c r="C26" s="34"/>
      <c r="D26" s="34"/>
      <c r="E26" s="35"/>
    </row>
    <row r="27" spans="1:6" x14ac:dyDescent="0.25">
      <c r="A27" s="36"/>
      <c r="B27" s="37"/>
      <c r="C27" s="29"/>
      <c r="D27" s="29"/>
      <c r="E27" s="30"/>
    </row>
    <row r="28" spans="1:6" x14ac:dyDescent="0.25">
      <c r="B28" s="37"/>
      <c r="C28" s="29"/>
      <c r="D28" s="29"/>
      <c r="E28" s="30"/>
    </row>
    <row r="33" spans="2:2" x14ac:dyDescent="0.25">
      <c r="B33" s="40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70" orientation="portrait" r:id="rId1"/>
  <headerFooter alignWithMargins="0">
    <oddHeader>&amp;F</oddHeader>
    <oddFooter>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BD5D6-005B-4CA9-8A84-57316DAF4FAC}">
  <sheetPr>
    <tabColor rgb="FF00B0F0"/>
  </sheetPr>
  <dimension ref="A1:P531"/>
  <sheetViews>
    <sheetView tabSelected="1" zoomScale="85" zoomScaleNormal="85" workbookViewId="0">
      <selection activeCell="E31" sqref="E31"/>
    </sheetView>
  </sheetViews>
  <sheetFormatPr baseColWidth="10" defaultRowHeight="14.4" x14ac:dyDescent="0.3"/>
  <cols>
    <col min="1" max="1" width="6.109375" style="6" bestFit="1" customWidth="1"/>
    <col min="2" max="2" width="15.6640625" style="2" bestFit="1" customWidth="1"/>
    <col min="3" max="3" width="46.5546875" bestFit="1" customWidth="1"/>
    <col min="4" max="4" width="9.33203125" style="12" bestFit="1" customWidth="1"/>
    <col min="5" max="5" width="38.5546875" style="7" bestFit="1" customWidth="1"/>
    <col min="6" max="6" width="20.44140625" style="42" bestFit="1" customWidth="1"/>
    <col min="7" max="7" width="6.6640625" bestFit="1" customWidth="1"/>
    <col min="8" max="8" width="8.109375" bestFit="1" customWidth="1"/>
    <col min="9" max="9" width="11.33203125" bestFit="1" customWidth="1"/>
    <col min="10" max="10" width="36.109375" customWidth="1"/>
    <col min="11" max="11" width="6.109375" bestFit="1" customWidth="1"/>
  </cols>
  <sheetData>
    <row r="1" spans="1:12" x14ac:dyDescent="0.3">
      <c r="A1" s="14" t="s">
        <v>384</v>
      </c>
      <c r="D1" s="13"/>
    </row>
    <row r="2" spans="1:12" x14ac:dyDescent="0.3">
      <c r="A2" s="2"/>
      <c r="D2" s="13"/>
      <c r="L2" s="42"/>
    </row>
    <row r="3" spans="1:12" s="9" customFormat="1" ht="13.8" x14ac:dyDescent="0.3">
      <c r="A3" s="68" t="s">
        <v>647</v>
      </c>
      <c r="B3" s="68"/>
      <c r="C3" s="9" t="s">
        <v>648</v>
      </c>
      <c r="D3" s="10" t="s">
        <v>649</v>
      </c>
      <c r="L3" s="69"/>
    </row>
    <row r="4" spans="1:12" s="9" customFormat="1" ht="13.8" x14ac:dyDescent="0.3">
      <c r="A4" s="68"/>
      <c r="B4" s="68"/>
      <c r="C4" s="9" t="s">
        <v>650</v>
      </c>
      <c r="D4" s="10" t="s">
        <v>651</v>
      </c>
      <c r="L4" s="69"/>
    </row>
    <row r="5" spans="1:12" s="9" customFormat="1" ht="13.8" x14ac:dyDescent="0.3">
      <c r="A5" s="68"/>
      <c r="B5" s="68"/>
      <c r="C5" s="9" t="s">
        <v>652</v>
      </c>
      <c r="D5" s="10" t="s">
        <v>653</v>
      </c>
      <c r="L5" s="69"/>
    </row>
    <row r="6" spans="1:12" x14ac:dyDescent="0.3">
      <c r="A6" s="2"/>
      <c r="C6" s="9"/>
      <c r="D6" s="10"/>
      <c r="E6" s="11"/>
    </row>
    <row r="7" spans="1:12" ht="21" x14ac:dyDescent="0.4">
      <c r="A7" s="15" t="s">
        <v>659</v>
      </c>
      <c r="D7" s="4"/>
    </row>
    <row r="8" spans="1:12" ht="15.6" x14ac:dyDescent="0.3">
      <c r="A8" s="16" t="s">
        <v>400</v>
      </c>
      <c r="D8" s="13"/>
      <c r="F8" s="8" t="s">
        <v>658</v>
      </c>
    </row>
    <row r="9" spans="1:12" ht="24.9" customHeight="1" x14ac:dyDescent="0.3">
      <c r="A9" s="2"/>
      <c r="D9" s="13"/>
      <c r="F9" s="55" t="s">
        <v>521</v>
      </c>
    </row>
    <row r="10" spans="1:12" ht="15" thickBot="1" x14ac:dyDescent="0.35">
      <c r="A10" s="70" t="s">
        <v>0</v>
      </c>
      <c r="B10" s="56" t="s">
        <v>199</v>
      </c>
      <c r="C10" s="57" t="s">
        <v>1</v>
      </c>
      <c r="D10" s="58" t="s">
        <v>2</v>
      </c>
      <c r="E10" s="59" t="s">
        <v>236</v>
      </c>
      <c r="F10" s="59" t="s">
        <v>654</v>
      </c>
      <c r="G10" s="9"/>
    </row>
    <row r="11" spans="1:12" ht="15" thickBot="1" x14ac:dyDescent="0.35">
      <c r="A11" s="71">
        <v>40699</v>
      </c>
      <c r="B11" s="72" t="s">
        <v>61</v>
      </c>
      <c r="C11" s="73" t="s">
        <v>61</v>
      </c>
      <c r="D11" s="74">
        <v>6065</v>
      </c>
      <c r="E11" s="75" t="s">
        <v>406</v>
      </c>
      <c r="F11" s="76" t="s">
        <v>539</v>
      </c>
      <c r="G11" s="77">
        <f>SUM(D11)</f>
        <v>6065</v>
      </c>
    </row>
    <row r="12" spans="1:12" ht="15" thickBot="1" x14ac:dyDescent="0.35">
      <c r="A12" s="71">
        <v>40699</v>
      </c>
      <c r="B12" s="72" t="s">
        <v>61</v>
      </c>
      <c r="C12" s="73" t="s">
        <v>62</v>
      </c>
      <c r="D12" s="74">
        <v>10300</v>
      </c>
      <c r="E12" s="75" t="s">
        <v>406</v>
      </c>
      <c r="F12" s="76" t="s">
        <v>540</v>
      </c>
      <c r="G12" s="77">
        <f>SUM(D12)</f>
        <v>10300</v>
      </c>
    </row>
    <row r="13" spans="1:12" ht="15" thickBot="1" x14ac:dyDescent="0.35">
      <c r="A13" s="84">
        <v>40699</v>
      </c>
      <c r="B13" s="85" t="s">
        <v>61</v>
      </c>
      <c r="C13" s="86" t="s">
        <v>63</v>
      </c>
      <c r="D13" s="87">
        <v>2660</v>
      </c>
      <c r="E13" s="88" t="s">
        <v>406</v>
      </c>
      <c r="F13" s="89" t="s">
        <v>541</v>
      </c>
      <c r="G13" s="175">
        <f>SUM(D13)</f>
        <v>2660</v>
      </c>
    </row>
    <row r="14" spans="1:12" s="5" customFormat="1" ht="15" thickBot="1" x14ac:dyDescent="0.35">
      <c r="A14" s="90"/>
      <c r="B14" s="64"/>
      <c r="C14" s="65" t="s">
        <v>382</v>
      </c>
      <c r="D14" s="66">
        <f>SUM(D11:D13)</f>
        <v>19025</v>
      </c>
      <c r="E14" s="67" t="s">
        <v>237</v>
      </c>
      <c r="F14" s="67">
        <v>5118600</v>
      </c>
      <c r="G14" s="91"/>
    </row>
    <row r="15" spans="1:12" x14ac:dyDescent="0.3">
      <c r="A15" s="78">
        <v>40822</v>
      </c>
      <c r="B15" s="80" t="s">
        <v>227</v>
      </c>
      <c r="C15" s="80" t="s">
        <v>227</v>
      </c>
      <c r="D15" s="81">
        <v>13520</v>
      </c>
      <c r="E15" s="82" t="s">
        <v>407</v>
      </c>
      <c r="F15" s="83" t="s">
        <v>538</v>
      </c>
      <c r="G15" s="214">
        <f>SUM(D15:D17)</f>
        <v>18190</v>
      </c>
    </row>
    <row r="16" spans="1:12" x14ac:dyDescent="0.3">
      <c r="A16" s="92">
        <v>40822</v>
      </c>
      <c r="B16" s="93" t="s">
        <v>227</v>
      </c>
      <c r="C16" s="93" t="s">
        <v>228</v>
      </c>
      <c r="D16" s="94">
        <v>4090</v>
      </c>
      <c r="E16" s="95" t="s">
        <v>407</v>
      </c>
      <c r="F16" s="96" t="s">
        <v>538</v>
      </c>
      <c r="G16" s="215"/>
    </row>
    <row r="17" spans="1:11" ht="15" thickBot="1" x14ac:dyDescent="0.35">
      <c r="A17" s="84">
        <v>40822</v>
      </c>
      <c r="B17" s="86" t="s">
        <v>227</v>
      </c>
      <c r="C17" s="86" t="s">
        <v>229</v>
      </c>
      <c r="D17" s="87">
        <v>580</v>
      </c>
      <c r="E17" s="88" t="s">
        <v>407</v>
      </c>
      <c r="F17" s="89" t="s">
        <v>538</v>
      </c>
      <c r="G17" s="216"/>
    </row>
    <row r="18" spans="1:11" s="5" customFormat="1" ht="15" thickBot="1" x14ac:dyDescent="0.35">
      <c r="A18" s="90"/>
      <c r="B18" s="64"/>
      <c r="C18" s="65" t="s">
        <v>382</v>
      </c>
      <c r="D18" s="66">
        <f>SUM(D15:D17)</f>
        <v>18190</v>
      </c>
      <c r="E18" s="67" t="s">
        <v>235</v>
      </c>
      <c r="F18" s="67">
        <v>5118500</v>
      </c>
      <c r="G18" s="91"/>
    </row>
    <row r="19" spans="1:11" ht="15" thickBot="1" x14ac:dyDescent="0.35">
      <c r="A19" s="176">
        <v>40210</v>
      </c>
      <c r="B19" s="177" t="s">
        <v>200</v>
      </c>
      <c r="C19" s="178" t="s">
        <v>5</v>
      </c>
      <c r="D19" s="178">
        <v>2580</v>
      </c>
      <c r="E19" s="179" t="s">
        <v>489</v>
      </c>
      <c r="F19" s="180" t="s">
        <v>583</v>
      </c>
      <c r="G19" s="217">
        <f>SUM(D19:D24)</f>
        <v>9815</v>
      </c>
      <c r="H19" s="6"/>
      <c r="I19" s="3"/>
      <c r="J19" s="50"/>
      <c r="K19" s="50"/>
    </row>
    <row r="20" spans="1:11" ht="15" thickBot="1" x14ac:dyDescent="0.35">
      <c r="A20" s="187">
        <v>40211</v>
      </c>
      <c r="B20" s="188" t="s">
        <v>200</v>
      </c>
      <c r="C20" s="189" t="s">
        <v>5</v>
      </c>
      <c r="D20" s="189">
        <v>3470</v>
      </c>
      <c r="E20" s="190" t="s">
        <v>489</v>
      </c>
      <c r="F20" s="191" t="s">
        <v>583</v>
      </c>
      <c r="G20" s="217"/>
      <c r="H20" s="1"/>
      <c r="I20" s="3"/>
    </row>
    <row r="21" spans="1:11" ht="15" thickBot="1" x14ac:dyDescent="0.35">
      <c r="A21" s="187">
        <v>40212</v>
      </c>
      <c r="B21" s="188" t="s">
        <v>200</v>
      </c>
      <c r="C21" s="189" t="s">
        <v>5</v>
      </c>
      <c r="D21" s="189">
        <v>900</v>
      </c>
      <c r="E21" s="190" t="s">
        <v>489</v>
      </c>
      <c r="F21" s="191" t="s">
        <v>583</v>
      </c>
      <c r="G21" s="217"/>
      <c r="H21" s="6"/>
      <c r="I21" s="3"/>
      <c r="J21" s="50"/>
      <c r="K21" s="50"/>
    </row>
    <row r="22" spans="1:11" ht="15" thickBot="1" x14ac:dyDescent="0.35">
      <c r="A22" s="187">
        <v>40213</v>
      </c>
      <c r="B22" s="188" t="s">
        <v>200</v>
      </c>
      <c r="C22" s="189" t="s">
        <v>7</v>
      </c>
      <c r="D22" s="189">
        <v>1085</v>
      </c>
      <c r="E22" s="190" t="s">
        <v>489</v>
      </c>
      <c r="F22" s="191" t="s">
        <v>583</v>
      </c>
      <c r="G22" s="217"/>
      <c r="H22" s="6"/>
      <c r="I22" s="3"/>
      <c r="J22" s="50"/>
      <c r="K22" s="50"/>
    </row>
    <row r="23" spans="1:11" ht="15" thickBot="1" x14ac:dyDescent="0.35">
      <c r="A23" s="187">
        <v>40213</v>
      </c>
      <c r="B23" s="188" t="s">
        <v>200</v>
      </c>
      <c r="C23" s="189" t="s">
        <v>8</v>
      </c>
      <c r="D23" s="189">
        <v>1580</v>
      </c>
      <c r="E23" s="190" t="s">
        <v>489</v>
      </c>
      <c r="F23" s="191" t="s">
        <v>583</v>
      </c>
      <c r="G23" s="217"/>
      <c r="H23" s="1"/>
      <c r="I23" s="3"/>
    </row>
    <row r="24" spans="1:11" ht="15" thickBot="1" x14ac:dyDescent="0.35">
      <c r="A24" s="182">
        <v>40213</v>
      </c>
      <c r="B24" s="183" t="s">
        <v>200</v>
      </c>
      <c r="C24" s="184" t="s">
        <v>5</v>
      </c>
      <c r="D24" s="184">
        <v>200</v>
      </c>
      <c r="E24" s="185" t="s">
        <v>489</v>
      </c>
      <c r="F24" s="186" t="s">
        <v>583</v>
      </c>
      <c r="G24" s="217"/>
      <c r="H24" s="6"/>
      <c r="I24" s="3"/>
      <c r="J24" s="50"/>
      <c r="K24" s="50"/>
    </row>
    <row r="25" spans="1:11" ht="15" thickBot="1" x14ac:dyDescent="0.35">
      <c r="A25" s="176">
        <v>40231</v>
      </c>
      <c r="B25" s="177" t="s">
        <v>200</v>
      </c>
      <c r="C25" s="178" t="s">
        <v>18</v>
      </c>
      <c r="D25" s="178">
        <v>4290</v>
      </c>
      <c r="E25" s="179" t="s">
        <v>490</v>
      </c>
      <c r="F25" s="180" t="s">
        <v>584</v>
      </c>
      <c r="G25" s="218">
        <f>SUM(D25:D26)</f>
        <v>8650</v>
      </c>
      <c r="H25" s="1"/>
      <c r="I25" s="3"/>
    </row>
    <row r="26" spans="1:11" ht="15" thickBot="1" x14ac:dyDescent="0.35">
      <c r="A26" s="182">
        <v>40233</v>
      </c>
      <c r="B26" s="183" t="s">
        <v>200</v>
      </c>
      <c r="C26" s="184" t="s">
        <v>20</v>
      </c>
      <c r="D26" s="184">
        <v>4360</v>
      </c>
      <c r="E26" s="185" t="s">
        <v>490</v>
      </c>
      <c r="F26" s="186" t="s">
        <v>584</v>
      </c>
      <c r="G26" s="218"/>
      <c r="H26" s="6"/>
      <c r="I26" s="3"/>
      <c r="J26" s="50"/>
      <c r="K26" s="50"/>
    </row>
    <row r="27" spans="1:11" ht="15" thickBot="1" x14ac:dyDescent="0.35">
      <c r="A27" s="176">
        <v>40215</v>
      </c>
      <c r="B27" s="177" t="s">
        <v>200</v>
      </c>
      <c r="C27" s="178" t="s">
        <v>9</v>
      </c>
      <c r="D27" s="178">
        <v>7500</v>
      </c>
      <c r="E27" s="179" t="s">
        <v>489</v>
      </c>
      <c r="F27" s="180" t="s">
        <v>585</v>
      </c>
      <c r="G27" s="217">
        <f>SUM(D27:D28)</f>
        <v>7820</v>
      </c>
      <c r="H27" s="6"/>
      <c r="I27" s="3"/>
      <c r="J27" s="50"/>
      <c r="K27" s="50"/>
    </row>
    <row r="28" spans="1:11" s="5" customFormat="1" ht="15" thickBot="1" x14ac:dyDescent="0.35">
      <c r="A28" s="182">
        <v>40217</v>
      </c>
      <c r="B28" s="183" t="s">
        <v>200</v>
      </c>
      <c r="C28" s="184" t="s">
        <v>9</v>
      </c>
      <c r="D28" s="184">
        <v>320</v>
      </c>
      <c r="E28" s="185" t="s">
        <v>489</v>
      </c>
      <c r="F28" s="186" t="s">
        <v>585</v>
      </c>
      <c r="G28" s="217"/>
      <c r="H28" s="6"/>
      <c r="I28" s="3"/>
      <c r="J28" s="50"/>
      <c r="K28" s="50"/>
    </row>
    <row r="29" spans="1:11" ht="15" thickBot="1" x14ac:dyDescent="0.35">
      <c r="A29" s="78">
        <v>40593</v>
      </c>
      <c r="B29" s="79" t="s">
        <v>200</v>
      </c>
      <c r="C29" s="80" t="s">
        <v>45</v>
      </c>
      <c r="D29" s="80">
        <v>155</v>
      </c>
      <c r="E29" s="82" t="s">
        <v>490</v>
      </c>
      <c r="F29" s="83" t="s">
        <v>586</v>
      </c>
      <c r="G29" s="219">
        <f>SUM(D29:D31)</f>
        <v>9535</v>
      </c>
      <c r="H29" s="1" t="s">
        <v>4</v>
      </c>
      <c r="I29" s="3"/>
    </row>
    <row r="30" spans="1:11" ht="15" thickBot="1" x14ac:dyDescent="0.35">
      <c r="A30" s="92">
        <v>40595</v>
      </c>
      <c r="B30" s="97" t="s">
        <v>200</v>
      </c>
      <c r="C30" s="93" t="s">
        <v>45</v>
      </c>
      <c r="D30" s="93">
        <v>7215</v>
      </c>
      <c r="E30" s="95" t="s">
        <v>490</v>
      </c>
      <c r="F30" s="96" t="s">
        <v>586</v>
      </c>
      <c r="G30" s="219"/>
      <c r="H30" s="6"/>
      <c r="I30" s="3"/>
      <c r="J30" s="50"/>
      <c r="K30" s="50"/>
    </row>
    <row r="31" spans="1:11" ht="15" thickBot="1" x14ac:dyDescent="0.35">
      <c r="A31" s="84">
        <v>40595</v>
      </c>
      <c r="B31" s="98" t="s">
        <v>200</v>
      </c>
      <c r="C31" s="86" t="s">
        <v>46</v>
      </c>
      <c r="D31" s="86">
        <v>2165</v>
      </c>
      <c r="E31" s="88" t="s">
        <v>490</v>
      </c>
      <c r="F31" s="89" t="s">
        <v>586</v>
      </c>
      <c r="G31" s="219"/>
      <c r="H31" s="1"/>
      <c r="I31" s="3"/>
    </row>
    <row r="32" spans="1:11" ht="15" thickBot="1" x14ac:dyDescent="0.35">
      <c r="A32" s="78">
        <v>40625</v>
      </c>
      <c r="B32" s="79" t="s">
        <v>200</v>
      </c>
      <c r="C32" s="80" t="s">
        <v>49</v>
      </c>
      <c r="D32" s="80">
        <v>11780</v>
      </c>
      <c r="E32" s="82" t="s">
        <v>489</v>
      </c>
      <c r="F32" s="83" t="s">
        <v>587</v>
      </c>
      <c r="G32" s="220">
        <f>SUM(D32:D33)</f>
        <v>12680</v>
      </c>
      <c r="H32" s="6"/>
      <c r="I32" s="3"/>
      <c r="J32" s="50"/>
      <c r="K32" s="50"/>
    </row>
    <row r="33" spans="1:16" ht="15" thickBot="1" x14ac:dyDescent="0.35">
      <c r="A33" s="84">
        <v>40627</v>
      </c>
      <c r="B33" s="98" t="s">
        <v>200</v>
      </c>
      <c r="C33" s="86" t="s">
        <v>49</v>
      </c>
      <c r="D33" s="86">
        <v>900</v>
      </c>
      <c r="E33" s="88" t="s">
        <v>489</v>
      </c>
      <c r="F33" s="89" t="s">
        <v>587</v>
      </c>
      <c r="G33" s="220"/>
      <c r="H33" s="6"/>
      <c r="I33" s="3"/>
      <c r="J33" s="50"/>
      <c r="K33" s="50"/>
    </row>
    <row r="34" spans="1:16" ht="15" thickBot="1" x14ac:dyDescent="0.35">
      <c r="A34" s="176">
        <v>40474</v>
      </c>
      <c r="B34" s="177" t="s">
        <v>200</v>
      </c>
      <c r="C34" s="178" t="s">
        <v>29</v>
      </c>
      <c r="D34" s="178">
        <v>2735</v>
      </c>
      <c r="E34" s="179" t="s">
        <v>488</v>
      </c>
      <c r="F34" s="180" t="s">
        <v>588</v>
      </c>
      <c r="G34" s="218">
        <f>SUM(D34:D35)</f>
        <v>4675</v>
      </c>
      <c r="H34" s="1"/>
      <c r="I34" s="3"/>
    </row>
    <row r="35" spans="1:16" ht="15" thickBot="1" x14ac:dyDescent="0.35">
      <c r="A35" s="182">
        <v>40476</v>
      </c>
      <c r="B35" s="183" t="s">
        <v>200</v>
      </c>
      <c r="C35" s="184" t="s">
        <v>29</v>
      </c>
      <c r="D35" s="184">
        <v>1940</v>
      </c>
      <c r="E35" s="185" t="s">
        <v>488</v>
      </c>
      <c r="F35" s="186" t="s">
        <v>588</v>
      </c>
      <c r="G35" s="218"/>
      <c r="H35" s="6"/>
      <c r="I35" s="3"/>
      <c r="J35" s="50"/>
      <c r="K35" s="50"/>
    </row>
    <row r="36" spans="1:16" ht="15" thickBot="1" x14ac:dyDescent="0.35">
      <c r="A36" s="78">
        <v>40235</v>
      </c>
      <c r="B36" s="79" t="s">
        <v>200</v>
      </c>
      <c r="C36" s="80" t="s">
        <v>21</v>
      </c>
      <c r="D36" s="80">
        <v>1450</v>
      </c>
      <c r="E36" s="82" t="s">
        <v>489</v>
      </c>
      <c r="F36" s="83" t="s">
        <v>589</v>
      </c>
      <c r="G36" s="219">
        <f>SUM(D36:D37)</f>
        <v>2930</v>
      </c>
      <c r="H36" s="1"/>
      <c r="I36" s="3"/>
    </row>
    <row r="37" spans="1:16" ht="15" thickBot="1" x14ac:dyDescent="0.35">
      <c r="A37" s="84">
        <v>40629</v>
      </c>
      <c r="B37" s="98" t="s">
        <v>200</v>
      </c>
      <c r="C37" s="86" t="s">
        <v>21</v>
      </c>
      <c r="D37" s="86">
        <v>1480</v>
      </c>
      <c r="E37" s="88" t="s">
        <v>489</v>
      </c>
      <c r="F37" s="89" t="s">
        <v>589</v>
      </c>
      <c r="G37" s="219"/>
      <c r="H37" s="6"/>
      <c r="I37" s="3"/>
      <c r="J37" s="50"/>
      <c r="K37" s="50"/>
    </row>
    <row r="38" spans="1:16" ht="15" thickBot="1" x14ac:dyDescent="0.35">
      <c r="A38" s="176">
        <v>40217</v>
      </c>
      <c r="B38" s="177" t="s">
        <v>200</v>
      </c>
      <c r="C38" s="178" t="s">
        <v>10</v>
      </c>
      <c r="D38" s="178">
        <v>3505</v>
      </c>
      <c r="E38" s="179" t="s">
        <v>489</v>
      </c>
      <c r="F38" s="180" t="s">
        <v>590</v>
      </c>
      <c r="G38" s="217">
        <f>SUM(D38:D41)</f>
        <v>11400</v>
      </c>
      <c r="H38" s="6"/>
      <c r="I38" s="3"/>
      <c r="J38" s="50"/>
      <c r="K38" s="50"/>
    </row>
    <row r="39" spans="1:16" ht="15" thickBot="1" x14ac:dyDescent="0.35">
      <c r="A39" s="187">
        <v>40219</v>
      </c>
      <c r="B39" s="188" t="s">
        <v>200</v>
      </c>
      <c r="C39" s="189" t="s">
        <v>10</v>
      </c>
      <c r="D39" s="189">
        <v>5715</v>
      </c>
      <c r="E39" s="190" t="s">
        <v>489</v>
      </c>
      <c r="F39" s="191" t="s">
        <v>590</v>
      </c>
      <c r="G39" s="217"/>
      <c r="H39" s="6"/>
      <c r="I39" s="3"/>
      <c r="J39" s="50"/>
      <c r="K39" s="50"/>
    </row>
    <row r="40" spans="1:16" ht="15" thickBot="1" x14ac:dyDescent="0.35">
      <c r="A40" s="187">
        <v>40221</v>
      </c>
      <c r="B40" s="188" t="s">
        <v>200</v>
      </c>
      <c r="C40" s="189" t="s">
        <v>12</v>
      </c>
      <c r="D40" s="189">
        <v>380</v>
      </c>
      <c r="E40" s="190" t="s">
        <v>489</v>
      </c>
      <c r="F40" s="191" t="s">
        <v>590</v>
      </c>
      <c r="G40" s="217"/>
      <c r="H40" s="6"/>
      <c r="I40" s="3"/>
      <c r="J40" s="50"/>
      <c r="K40" s="50"/>
    </row>
    <row r="41" spans="1:16" ht="15" thickBot="1" x14ac:dyDescent="0.35">
      <c r="A41" s="182">
        <v>40221</v>
      </c>
      <c r="B41" s="183" t="s">
        <v>200</v>
      </c>
      <c r="C41" s="184" t="s">
        <v>13</v>
      </c>
      <c r="D41" s="184">
        <v>1800</v>
      </c>
      <c r="E41" s="185" t="s">
        <v>489</v>
      </c>
      <c r="F41" s="186" t="s">
        <v>590</v>
      </c>
      <c r="G41" s="217"/>
      <c r="H41" s="1"/>
      <c r="I41" s="3"/>
    </row>
    <row r="42" spans="1:16" ht="15" thickBot="1" x14ac:dyDescent="0.35">
      <c r="A42" s="176">
        <v>40599</v>
      </c>
      <c r="B42" s="177" t="s">
        <v>200</v>
      </c>
      <c r="C42" s="178" t="s">
        <v>47</v>
      </c>
      <c r="D42" s="178">
        <v>7340</v>
      </c>
      <c r="E42" s="179" t="s">
        <v>490</v>
      </c>
      <c r="F42" s="180" t="s">
        <v>591</v>
      </c>
      <c r="G42" s="217">
        <f>SUM(D42:D43)</f>
        <v>8865</v>
      </c>
      <c r="H42" s="6"/>
      <c r="I42" s="3"/>
      <c r="J42" s="50"/>
      <c r="K42" s="50"/>
    </row>
    <row r="43" spans="1:16" ht="15" thickBot="1" x14ac:dyDescent="0.35">
      <c r="A43" s="182">
        <v>40599</v>
      </c>
      <c r="B43" s="183" t="s">
        <v>200</v>
      </c>
      <c r="C43" s="184" t="s">
        <v>48</v>
      </c>
      <c r="D43" s="184">
        <v>1525</v>
      </c>
      <c r="E43" s="185" t="s">
        <v>490</v>
      </c>
      <c r="F43" s="186" t="s">
        <v>591</v>
      </c>
      <c r="G43" s="217"/>
      <c r="H43" s="6"/>
      <c r="I43" s="3"/>
      <c r="J43" s="50"/>
      <c r="K43" s="50"/>
    </row>
    <row r="44" spans="1:16" ht="15" thickBot="1" x14ac:dyDescent="0.35">
      <c r="A44" s="71">
        <v>40549</v>
      </c>
      <c r="B44" s="99" t="s">
        <v>200</v>
      </c>
      <c r="C44" s="73" t="s">
        <v>38</v>
      </c>
      <c r="D44" s="73">
        <v>5460</v>
      </c>
      <c r="E44" s="75" t="s">
        <v>489</v>
      </c>
      <c r="F44" s="76" t="s">
        <v>592</v>
      </c>
      <c r="G44" s="100">
        <f>SUM(D44)</f>
        <v>5460</v>
      </c>
      <c r="H44" s="1"/>
      <c r="I44" s="3"/>
    </row>
    <row r="45" spans="1:16" ht="15" thickBot="1" x14ac:dyDescent="0.35">
      <c r="A45" s="78">
        <v>40589</v>
      </c>
      <c r="B45" s="79" t="s">
        <v>200</v>
      </c>
      <c r="C45" s="80" t="s">
        <v>39</v>
      </c>
      <c r="D45" s="80">
        <v>715</v>
      </c>
      <c r="E45" s="82" t="s">
        <v>490</v>
      </c>
      <c r="F45" s="83" t="s">
        <v>593</v>
      </c>
      <c r="G45" s="220">
        <f>SUM(D45:D47)</f>
        <v>6230</v>
      </c>
      <c r="H45" s="6"/>
      <c r="I45" s="3"/>
      <c r="J45" s="50"/>
      <c r="K45" s="50"/>
    </row>
    <row r="46" spans="1:16" ht="15" thickBot="1" x14ac:dyDescent="0.35">
      <c r="A46" s="92">
        <v>40589</v>
      </c>
      <c r="B46" s="97" t="s">
        <v>200</v>
      </c>
      <c r="C46" s="93" t="s">
        <v>40</v>
      </c>
      <c r="D46" s="93">
        <v>4795</v>
      </c>
      <c r="E46" s="95" t="s">
        <v>490</v>
      </c>
      <c r="F46" s="96" t="s">
        <v>593</v>
      </c>
      <c r="G46" s="220"/>
      <c r="H46" s="1" t="s">
        <v>4</v>
      </c>
      <c r="I46" s="3"/>
    </row>
    <row r="47" spans="1:16" ht="15" thickBot="1" x14ac:dyDescent="0.35">
      <c r="A47" s="84">
        <v>40589</v>
      </c>
      <c r="B47" s="98" t="s">
        <v>200</v>
      </c>
      <c r="C47" s="86" t="s">
        <v>41</v>
      </c>
      <c r="D47" s="86">
        <v>720</v>
      </c>
      <c r="E47" s="88" t="s">
        <v>490</v>
      </c>
      <c r="F47" s="89" t="s">
        <v>593</v>
      </c>
      <c r="G47" s="220"/>
      <c r="H47" s="6"/>
      <c r="I47" s="3"/>
      <c r="J47" s="50"/>
      <c r="K47" s="50"/>
      <c r="M47" s="6"/>
      <c r="N47" s="3"/>
      <c r="O47" s="50"/>
      <c r="P47" s="50"/>
    </row>
    <row r="48" spans="1:16" ht="15" thickBot="1" x14ac:dyDescent="0.35">
      <c r="A48" s="78">
        <v>40489</v>
      </c>
      <c r="B48" s="79" t="s">
        <v>200</v>
      </c>
      <c r="C48" s="80" t="s">
        <v>31</v>
      </c>
      <c r="D48" s="80">
        <v>2320</v>
      </c>
      <c r="E48" s="82" t="s">
        <v>488</v>
      </c>
      <c r="F48" s="83" t="s">
        <v>594</v>
      </c>
      <c r="G48" s="219">
        <f>SUM(D48:D51)</f>
        <v>8085</v>
      </c>
      <c r="H48" s="1"/>
      <c r="I48" s="3"/>
    </row>
    <row r="49" spans="1:11" ht="15" thickBot="1" x14ac:dyDescent="0.35">
      <c r="A49" s="92">
        <v>40489</v>
      </c>
      <c r="B49" s="97" t="s">
        <v>200</v>
      </c>
      <c r="C49" s="93" t="s">
        <v>32</v>
      </c>
      <c r="D49" s="93">
        <v>2610</v>
      </c>
      <c r="E49" s="95" t="s">
        <v>488</v>
      </c>
      <c r="F49" s="96" t="s">
        <v>594</v>
      </c>
      <c r="G49" s="219"/>
      <c r="H49" s="6"/>
      <c r="I49" s="3"/>
      <c r="J49" s="50"/>
      <c r="K49" s="50"/>
    </row>
    <row r="50" spans="1:11" ht="15" thickBot="1" x14ac:dyDescent="0.35">
      <c r="A50" s="92">
        <v>40489</v>
      </c>
      <c r="B50" s="97" t="s">
        <v>200</v>
      </c>
      <c r="C50" s="93" t="s">
        <v>33</v>
      </c>
      <c r="D50" s="93">
        <v>750</v>
      </c>
      <c r="E50" s="95" t="s">
        <v>488</v>
      </c>
      <c r="F50" s="96" t="s">
        <v>594</v>
      </c>
      <c r="G50" s="219"/>
      <c r="H50" s="1"/>
      <c r="I50" s="3"/>
    </row>
    <row r="51" spans="1:11" ht="15" thickBot="1" x14ac:dyDescent="0.35">
      <c r="A51" s="84">
        <v>40489</v>
      </c>
      <c r="B51" s="98" t="s">
        <v>200</v>
      </c>
      <c r="C51" s="86" t="s">
        <v>34</v>
      </c>
      <c r="D51" s="86">
        <v>2405</v>
      </c>
      <c r="E51" s="88" t="s">
        <v>488</v>
      </c>
      <c r="F51" s="89" t="s">
        <v>594</v>
      </c>
      <c r="G51" s="219"/>
      <c r="H51" s="6"/>
      <c r="I51" s="3"/>
      <c r="J51" s="50"/>
      <c r="K51" s="50"/>
    </row>
    <row r="52" spans="1:11" ht="15" thickBot="1" x14ac:dyDescent="0.35">
      <c r="A52" s="78">
        <v>40468</v>
      </c>
      <c r="B52" s="79" t="s">
        <v>200</v>
      </c>
      <c r="C52" s="80" t="s">
        <v>24</v>
      </c>
      <c r="D52" s="80">
        <v>470</v>
      </c>
      <c r="E52" s="82" t="s">
        <v>488</v>
      </c>
      <c r="F52" s="83" t="s">
        <v>595</v>
      </c>
      <c r="G52" s="220">
        <f>SUM(D52:D55)</f>
        <v>4995</v>
      </c>
      <c r="H52" s="6"/>
      <c r="I52" s="3"/>
      <c r="J52" s="50"/>
      <c r="K52" s="50"/>
    </row>
    <row r="53" spans="1:11" ht="15" thickBot="1" x14ac:dyDescent="0.35">
      <c r="A53" s="92">
        <v>40472</v>
      </c>
      <c r="B53" s="97" t="s">
        <v>200</v>
      </c>
      <c r="C53" s="93" t="s">
        <v>28</v>
      </c>
      <c r="D53" s="93">
        <v>1790</v>
      </c>
      <c r="E53" s="95" t="s">
        <v>488</v>
      </c>
      <c r="F53" s="96" t="s">
        <v>595</v>
      </c>
      <c r="G53" s="220"/>
      <c r="H53" s="1"/>
      <c r="I53" s="3"/>
    </row>
    <row r="54" spans="1:11" ht="15" thickBot="1" x14ac:dyDescent="0.35">
      <c r="A54" s="92">
        <v>40474</v>
      </c>
      <c r="B54" s="97" t="s">
        <v>200</v>
      </c>
      <c r="C54" s="93" t="s">
        <v>30</v>
      </c>
      <c r="D54" s="93">
        <v>1420</v>
      </c>
      <c r="E54" s="95" t="s">
        <v>488</v>
      </c>
      <c r="F54" s="96" t="s">
        <v>595</v>
      </c>
      <c r="G54" s="220"/>
      <c r="H54" s="6"/>
      <c r="I54" s="3"/>
      <c r="J54" s="50"/>
      <c r="K54" s="50"/>
    </row>
    <row r="55" spans="1:11" ht="15" thickBot="1" x14ac:dyDescent="0.35">
      <c r="A55" s="84">
        <v>40474</v>
      </c>
      <c r="B55" s="98" t="s">
        <v>200</v>
      </c>
      <c r="C55" s="86" t="s">
        <v>24</v>
      </c>
      <c r="D55" s="86">
        <v>1315</v>
      </c>
      <c r="E55" s="88" t="s">
        <v>488</v>
      </c>
      <c r="F55" s="89" t="s">
        <v>595</v>
      </c>
      <c r="G55" s="220"/>
      <c r="H55" s="6"/>
      <c r="I55" s="3"/>
      <c r="J55" s="50"/>
      <c r="K55" s="50"/>
    </row>
    <row r="56" spans="1:11" ht="15" thickBot="1" x14ac:dyDescent="0.35">
      <c r="A56" s="176">
        <v>40547</v>
      </c>
      <c r="B56" s="177" t="s">
        <v>200</v>
      </c>
      <c r="C56" s="178" t="s">
        <v>37</v>
      </c>
      <c r="D56" s="178">
        <v>2950</v>
      </c>
      <c r="E56" s="179" t="s">
        <v>489</v>
      </c>
      <c r="F56" s="180" t="s">
        <v>596</v>
      </c>
      <c r="G56" s="218">
        <f>SUM(D56:D57)</f>
        <v>5015</v>
      </c>
      <c r="H56" s="1"/>
      <c r="I56" s="3"/>
    </row>
    <row r="57" spans="1:11" ht="15" thickBot="1" x14ac:dyDescent="0.35">
      <c r="A57" s="182">
        <v>40547</v>
      </c>
      <c r="B57" s="183" t="s">
        <v>200</v>
      </c>
      <c r="C57" s="184" t="s">
        <v>35</v>
      </c>
      <c r="D57" s="184">
        <v>2065</v>
      </c>
      <c r="E57" s="185" t="s">
        <v>489</v>
      </c>
      <c r="F57" s="186" t="s">
        <v>596</v>
      </c>
      <c r="G57" s="218"/>
      <c r="H57" s="6"/>
      <c r="I57" s="3"/>
      <c r="J57" s="50"/>
      <c r="K57" s="50"/>
    </row>
    <row r="58" spans="1:11" ht="15" thickBot="1" x14ac:dyDescent="0.35">
      <c r="A58" s="78">
        <v>40625</v>
      </c>
      <c r="B58" s="79" t="s">
        <v>200</v>
      </c>
      <c r="C58" s="80" t="s">
        <v>54</v>
      </c>
      <c r="D58" s="80">
        <v>495</v>
      </c>
      <c r="E58" s="82" t="s">
        <v>489</v>
      </c>
      <c r="F58" s="83" t="s">
        <v>597</v>
      </c>
      <c r="G58" s="220">
        <f>SUM(D58:D61)</f>
        <v>3520</v>
      </c>
      <c r="H58" s="6"/>
      <c r="I58" s="3"/>
      <c r="J58" s="50"/>
      <c r="K58" s="50"/>
    </row>
    <row r="59" spans="1:11" ht="15" thickBot="1" x14ac:dyDescent="0.35">
      <c r="A59" s="92">
        <v>40629</v>
      </c>
      <c r="B59" s="97" t="s">
        <v>200</v>
      </c>
      <c r="C59" s="93" t="s">
        <v>52</v>
      </c>
      <c r="D59" s="93">
        <v>480</v>
      </c>
      <c r="E59" s="95" t="s">
        <v>489</v>
      </c>
      <c r="F59" s="96" t="s">
        <v>597</v>
      </c>
      <c r="G59" s="220"/>
      <c r="H59" s="1"/>
      <c r="I59" s="3"/>
    </row>
    <row r="60" spans="1:11" ht="15" thickBot="1" x14ac:dyDescent="0.35">
      <c r="A60" s="92">
        <v>40629</v>
      </c>
      <c r="B60" s="97" t="s">
        <v>200</v>
      </c>
      <c r="C60" s="93" t="s">
        <v>53</v>
      </c>
      <c r="D60" s="93">
        <v>755</v>
      </c>
      <c r="E60" s="95" t="s">
        <v>489</v>
      </c>
      <c r="F60" s="96" t="s">
        <v>597</v>
      </c>
      <c r="G60" s="220"/>
      <c r="H60" s="6"/>
      <c r="I60" s="3"/>
      <c r="J60" s="50"/>
      <c r="K60" s="50"/>
    </row>
    <row r="61" spans="1:11" ht="15" thickBot="1" x14ac:dyDescent="0.35">
      <c r="A61" s="84">
        <v>40629</v>
      </c>
      <c r="B61" s="98" t="s">
        <v>200</v>
      </c>
      <c r="C61" s="86" t="s">
        <v>54</v>
      </c>
      <c r="D61" s="86">
        <v>1790</v>
      </c>
      <c r="E61" s="88" t="s">
        <v>489</v>
      </c>
      <c r="F61" s="89" t="s">
        <v>597</v>
      </c>
      <c r="G61" s="220"/>
      <c r="H61" s="1"/>
      <c r="I61" s="3"/>
    </row>
    <row r="62" spans="1:11" ht="15" thickBot="1" x14ac:dyDescent="0.35">
      <c r="A62" s="71">
        <v>40470</v>
      </c>
      <c r="B62" s="99" t="s">
        <v>200</v>
      </c>
      <c r="C62" s="73" t="s">
        <v>26</v>
      </c>
      <c r="D62" s="73">
        <v>6060</v>
      </c>
      <c r="E62" s="75" t="s">
        <v>488</v>
      </c>
      <c r="F62" s="76" t="s">
        <v>598</v>
      </c>
      <c r="G62" s="101">
        <f>SUM(D62)</f>
        <v>6060</v>
      </c>
      <c r="H62" s="6"/>
      <c r="I62" s="3"/>
      <c r="J62" s="50"/>
      <c r="K62" s="50"/>
    </row>
    <row r="63" spans="1:11" ht="15" thickBot="1" x14ac:dyDescent="0.35">
      <c r="A63" s="78">
        <v>40227</v>
      </c>
      <c r="B63" s="79" t="s">
        <v>200</v>
      </c>
      <c r="C63" s="80" t="s">
        <v>16</v>
      </c>
      <c r="D63" s="80">
        <v>9555</v>
      </c>
      <c r="E63" s="82" t="s">
        <v>489</v>
      </c>
      <c r="F63" s="83" t="s">
        <v>599</v>
      </c>
      <c r="G63" s="221">
        <f>SUM(D63:D64)</f>
        <v>10260</v>
      </c>
      <c r="H63" s="1" t="s">
        <v>4</v>
      </c>
      <c r="I63" s="3"/>
      <c r="K63" s="12"/>
    </row>
    <row r="64" spans="1:11" ht="15" thickBot="1" x14ac:dyDescent="0.35">
      <c r="A64" s="84">
        <v>40591</v>
      </c>
      <c r="B64" s="98" t="s">
        <v>200</v>
      </c>
      <c r="C64" s="86" t="s">
        <v>16</v>
      </c>
      <c r="D64" s="86">
        <v>705</v>
      </c>
      <c r="E64" s="88" t="s">
        <v>489</v>
      </c>
      <c r="F64" s="89" t="s">
        <v>599</v>
      </c>
      <c r="G64" s="221"/>
      <c r="H64" s="6"/>
      <c r="I64" s="3"/>
      <c r="J64" s="50"/>
      <c r="K64" s="50"/>
    </row>
    <row r="65" spans="1:11" ht="15" thickBot="1" x14ac:dyDescent="0.35">
      <c r="A65" s="176">
        <v>40545</v>
      </c>
      <c r="B65" s="177" t="s">
        <v>200</v>
      </c>
      <c r="C65" s="178" t="s">
        <v>36</v>
      </c>
      <c r="D65" s="178">
        <v>4920</v>
      </c>
      <c r="E65" s="179" t="s">
        <v>489</v>
      </c>
      <c r="F65" s="180" t="s">
        <v>600</v>
      </c>
      <c r="G65" s="217">
        <f>SUM(D65:D67)</f>
        <v>6880</v>
      </c>
      <c r="H65" s="6"/>
      <c r="I65" s="3"/>
      <c r="J65" s="50"/>
      <c r="K65" s="50"/>
    </row>
    <row r="66" spans="1:11" ht="15" thickBot="1" x14ac:dyDescent="0.35">
      <c r="A66" s="187">
        <v>40547</v>
      </c>
      <c r="B66" s="188" t="s">
        <v>200</v>
      </c>
      <c r="C66" s="189" t="s">
        <v>36</v>
      </c>
      <c r="D66" s="189">
        <v>705</v>
      </c>
      <c r="E66" s="190" t="s">
        <v>489</v>
      </c>
      <c r="F66" s="191" t="s">
        <v>600</v>
      </c>
      <c r="G66" s="217"/>
      <c r="H66" s="6"/>
      <c r="I66" s="3"/>
      <c r="J66" s="50"/>
      <c r="K66" s="50"/>
    </row>
    <row r="67" spans="1:11" ht="15" thickBot="1" x14ac:dyDescent="0.35">
      <c r="A67" s="182">
        <v>40549</v>
      </c>
      <c r="B67" s="183" t="s">
        <v>200</v>
      </c>
      <c r="C67" s="184" t="s">
        <v>36</v>
      </c>
      <c r="D67" s="184">
        <v>1255</v>
      </c>
      <c r="E67" s="185" t="s">
        <v>489</v>
      </c>
      <c r="F67" s="186" t="s">
        <v>600</v>
      </c>
      <c r="G67" s="217"/>
      <c r="H67" s="1"/>
      <c r="I67" s="3"/>
    </row>
    <row r="68" spans="1:11" ht="15" thickBot="1" x14ac:dyDescent="0.35">
      <c r="A68" s="176">
        <v>40211</v>
      </c>
      <c r="B68" s="177" t="s">
        <v>200</v>
      </c>
      <c r="C68" s="178" t="s">
        <v>6</v>
      </c>
      <c r="D68" s="178">
        <v>985</v>
      </c>
      <c r="E68" s="179" t="s">
        <v>488</v>
      </c>
      <c r="F68" s="180" t="s">
        <v>601</v>
      </c>
      <c r="G68" s="217">
        <f>SUM(D68:D70)</f>
        <v>10985</v>
      </c>
      <c r="H68" s="6"/>
      <c r="I68" s="3"/>
      <c r="J68" s="50"/>
      <c r="K68" s="50"/>
    </row>
    <row r="69" spans="1:11" ht="15" thickBot="1" x14ac:dyDescent="0.35">
      <c r="A69" s="187">
        <v>40477</v>
      </c>
      <c r="B69" s="188" t="s">
        <v>200</v>
      </c>
      <c r="C69" s="189" t="s">
        <v>6</v>
      </c>
      <c r="D69" s="189">
        <v>4915</v>
      </c>
      <c r="E69" s="190" t="s">
        <v>488</v>
      </c>
      <c r="F69" s="191" t="s">
        <v>601</v>
      </c>
      <c r="G69" s="217"/>
      <c r="H69" s="6"/>
      <c r="I69" s="3"/>
      <c r="J69" s="50"/>
      <c r="K69" s="50"/>
    </row>
    <row r="70" spans="1:11" ht="15" thickBot="1" x14ac:dyDescent="0.35">
      <c r="A70" s="182">
        <v>40479</v>
      </c>
      <c r="B70" s="183" t="s">
        <v>200</v>
      </c>
      <c r="C70" s="184" t="s">
        <v>6</v>
      </c>
      <c r="D70" s="184">
        <v>5085</v>
      </c>
      <c r="E70" s="185" t="s">
        <v>488</v>
      </c>
      <c r="F70" s="186" t="s">
        <v>601</v>
      </c>
      <c r="G70" s="217"/>
      <c r="H70" s="6"/>
      <c r="I70" s="3"/>
      <c r="J70" s="50"/>
      <c r="K70" s="50"/>
    </row>
    <row r="71" spans="1:11" ht="15" thickBot="1" x14ac:dyDescent="0.35">
      <c r="A71" s="78">
        <v>40470</v>
      </c>
      <c r="B71" s="79" t="s">
        <v>200</v>
      </c>
      <c r="C71" s="80" t="s">
        <v>27</v>
      </c>
      <c r="D71" s="80">
        <v>1515</v>
      </c>
      <c r="E71" s="82" t="s">
        <v>488</v>
      </c>
      <c r="F71" s="83" t="s">
        <v>602</v>
      </c>
      <c r="G71" s="219">
        <f>SUM(D71:D72)</f>
        <v>7815</v>
      </c>
      <c r="H71" s="1"/>
      <c r="I71" s="3"/>
    </row>
    <row r="72" spans="1:11" s="5" customFormat="1" ht="15" thickBot="1" x14ac:dyDescent="0.35">
      <c r="A72" s="84">
        <v>40472</v>
      </c>
      <c r="B72" s="98" t="s">
        <v>200</v>
      </c>
      <c r="C72" s="86" t="s">
        <v>27</v>
      </c>
      <c r="D72" s="86">
        <v>6300</v>
      </c>
      <c r="E72" s="88" t="s">
        <v>488</v>
      </c>
      <c r="F72" s="89" t="s">
        <v>602</v>
      </c>
      <c r="G72" s="219"/>
      <c r="H72" s="6"/>
      <c r="I72" s="3"/>
      <c r="J72" s="50"/>
      <c r="K72" s="50"/>
    </row>
    <row r="73" spans="1:11" ht="15" thickBot="1" x14ac:dyDescent="0.35">
      <c r="A73" s="78">
        <v>40468</v>
      </c>
      <c r="B73" s="79" t="s">
        <v>200</v>
      </c>
      <c r="C73" s="80" t="s">
        <v>25</v>
      </c>
      <c r="D73" s="80">
        <v>7925</v>
      </c>
      <c r="E73" s="82" t="s">
        <v>488</v>
      </c>
      <c r="F73" s="83" t="s">
        <v>603</v>
      </c>
      <c r="G73" s="220">
        <f>SUM(D73:D74)</f>
        <v>8805</v>
      </c>
      <c r="H73" s="6"/>
      <c r="I73" s="3"/>
      <c r="J73" s="50"/>
      <c r="K73" s="50"/>
    </row>
    <row r="74" spans="1:11" ht="15" thickBot="1" x14ac:dyDescent="0.35">
      <c r="A74" s="84">
        <v>40472</v>
      </c>
      <c r="B74" s="98" t="s">
        <v>200</v>
      </c>
      <c r="C74" s="86" t="s">
        <v>25</v>
      </c>
      <c r="D74" s="86">
        <v>880</v>
      </c>
      <c r="E74" s="88" t="s">
        <v>488</v>
      </c>
      <c r="F74" s="89" t="s">
        <v>603</v>
      </c>
      <c r="G74" s="220"/>
      <c r="H74" s="6"/>
      <c r="I74" s="3"/>
      <c r="J74" s="50"/>
      <c r="K74" s="50"/>
    </row>
    <row r="75" spans="1:11" ht="15" thickBot="1" x14ac:dyDescent="0.35">
      <c r="A75" s="71">
        <v>40593</v>
      </c>
      <c r="B75" s="99" t="s">
        <v>200</v>
      </c>
      <c r="C75" s="73" t="s">
        <v>44</v>
      </c>
      <c r="D75" s="73">
        <v>3790</v>
      </c>
      <c r="E75" s="75" t="s">
        <v>490</v>
      </c>
      <c r="F75" s="76" t="s">
        <v>604</v>
      </c>
      <c r="G75" s="100">
        <f>SUM(D75)</f>
        <v>3790</v>
      </c>
      <c r="H75" s="1"/>
      <c r="I75" s="3"/>
    </row>
    <row r="76" spans="1:11" ht="15" thickBot="1" x14ac:dyDescent="0.35">
      <c r="A76" s="78">
        <v>40593</v>
      </c>
      <c r="B76" s="79" t="s">
        <v>200</v>
      </c>
      <c r="C76" s="80" t="s">
        <v>43</v>
      </c>
      <c r="D76" s="80">
        <v>545</v>
      </c>
      <c r="E76" s="82" t="s">
        <v>490</v>
      </c>
      <c r="F76" s="83" t="s">
        <v>605</v>
      </c>
      <c r="G76" s="220">
        <f>SUM(D76:D77)</f>
        <v>5940</v>
      </c>
      <c r="H76" s="6"/>
      <c r="I76" s="3"/>
      <c r="J76" s="50"/>
      <c r="K76" s="50"/>
    </row>
    <row r="77" spans="1:11" ht="15" thickBot="1" x14ac:dyDescent="0.35">
      <c r="A77" s="84">
        <v>40597</v>
      </c>
      <c r="B77" s="98" t="s">
        <v>200</v>
      </c>
      <c r="C77" s="86" t="s">
        <v>43</v>
      </c>
      <c r="D77" s="86">
        <v>5395</v>
      </c>
      <c r="E77" s="88" t="s">
        <v>490</v>
      </c>
      <c r="F77" s="89" t="s">
        <v>605</v>
      </c>
      <c r="G77" s="220"/>
      <c r="H77" s="6"/>
      <c r="I77" s="3"/>
      <c r="J77" s="50"/>
      <c r="K77" s="50"/>
    </row>
    <row r="78" spans="1:11" ht="15" thickBot="1" x14ac:dyDescent="0.35">
      <c r="A78" s="71">
        <v>40627</v>
      </c>
      <c r="B78" s="99" t="s">
        <v>200</v>
      </c>
      <c r="C78" s="73" t="s">
        <v>51</v>
      </c>
      <c r="D78" s="73">
        <v>4455</v>
      </c>
      <c r="E78" s="75" t="s">
        <v>490</v>
      </c>
      <c r="F78" s="76" t="s">
        <v>606</v>
      </c>
      <c r="G78" s="101">
        <f>SUM(D78)</f>
        <v>4455</v>
      </c>
      <c r="H78" s="6"/>
      <c r="I78" s="3"/>
      <c r="J78" s="50"/>
      <c r="K78" s="50"/>
    </row>
    <row r="79" spans="1:11" ht="15" thickBot="1" x14ac:dyDescent="0.35">
      <c r="A79" s="78">
        <v>40589</v>
      </c>
      <c r="B79" s="79" t="s">
        <v>200</v>
      </c>
      <c r="C79" s="80" t="s">
        <v>42</v>
      </c>
      <c r="D79" s="80">
        <v>1575</v>
      </c>
      <c r="E79" s="82" t="s">
        <v>490</v>
      </c>
      <c r="F79" s="83" t="s">
        <v>607</v>
      </c>
      <c r="G79" s="219">
        <f>SUM(D79:D80)</f>
        <v>10310</v>
      </c>
      <c r="H79" s="1"/>
      <c r="I79" s="3"/>
    </row>
    <row r="80" spans="1:11" ht="15" thickBot="1" x14ac:dyDescent="0.35">
      <c r="A80" s="84">
        <v>40591</v>
      </c>
      <c r="B80" s="98" t="s">
        <v>200</v>
      </c>
      <c r="C80" s="86" t="s">
        <v>42</v>
      </c>
      <c r="D80" s="86">
        <v>8735</v>
      </c>
      <c r="E80" s="88" t="s">
        <v>490</v>
      </c>
      <c r="F80" s="89" t="s">
        <v>607</v>
      </c>
      <c r="G80" s="219"/>
      <c r="H80" s="6"/>
      <c r="I80" s="3"/>
      <c r="J80" s="50"/>
      <c r="K80" s="50"/>
    </row>
    <row r="81" spans="1:16" ht="15" thickBot="1" x14ac:dyDescent="0.35">
      <c r="A81" s="176">
        <v>40221</v>
      </c>
      <c r="B81" s="177" t="s">
        <v>200</v>
      </c>
      <c r="C81" s="178" t="s">
        <v>11</v>
      </c>
      <c r="D81" s="178">
        <v>1510</v>
      </c>
      <c r="E81" s="179" t="s">
        <v>489</v>
      </c>
      <c r="F81" s="180" t="s">
        <v>608</v>
      </c>
      <c r="G81" s="217">
        <f>SUM(D81:D83)</f>
        <v>16330</v>
      </c>
      <c r="H81" s="6"/>
      <c r="I81" s="3"/>
      <c r="J81" s="50"/>
      <c r="K81" s="50"/>
    </row>
    <row r="82" spans="1:16" ht="15" thickBot="1" x14ac:dyDescent="0.35">
      <c r="A82" s="187">
        <v>40223</v>
      </c>
      <c r="B82" s="188" t="s">
        <v>200</v>
      </c>
      <c r="C82" s="189" t="s">
        <v>11</v>
      </c>
      <c r="D82" s="189">
        <v>9675</v>
      </c>
      <c r="E82" s="190" t="s">
        <v>489</v>
      </c>
      <c r="F82" s="191" t="s">
        <v>608</v>
      </c>
      <c r="G82" s="217"/>
      <c r="H82" s="1"/>
      <c r="I82" s="3"/>
      <c r="K82" s="12"/>
    </row>
    <row r="83" spans="1:16" ht="15" thickBot="1" x14ac:dyDescent="0.35">
      <c r="A83" s="182">
        <v>40225</v>
      </c>
      <c r="B83" s="183" t="s">
        <v>200</v>
      </c>
      <c r="C83" s="184" t="s">
        <v>11</v>
      </c>
      <c r="D83" s="184">
        <v>5145</v>
      </c>
      <c r="E83" s="185" t="s">
        <v>489</v>
      </c>
      <c r="F83" s="186" t="s">
        <v>608</v>
      </c>
      <c r="G83" s="217"/>
      <c r="H83" s="6"/>
      <c r="I83" s="3"/>
      <c r="K83" s="12"/>
      <c r="M83" s="6"/>
      <c r="N83" s="3"/>
      <c r="O83" s="50"/>
      <c r="P83" s="50"/>
    </row>
    <row r="84" spans="1:16" ht="15" thickBot="1" x14ac:dyDescent="0.35">
      <c r="A84" s="176">
        <v>40468</v>
      </c>
      <c r="B84" s="177" t="s">
        <v>200</v>
      </c>
      <c r="C84" s="178" t="s">
        <v>23</v>
      </c>
      <c r="D84" s="178">
        <v>1260</v>
      </c>
      <c r="E84" s="179" t="s">
        <v>488</v>
      </c>
      <c r="F84" s="180" t="s">
        <v>609</v>
      </c>
      <c r="G84" s="222">
        <f>SUM(D84:D85)</f>
        <v>9435</v>
      </c>
      <c r="H84" s="1"/>
      <c r="I84" s="3"/>
      <c r="K84" s="12"/>
    </row>
    <row r="85" spans="1:16" ht="15" thickBot="1" x14ac:dyDescent="0.35">
      <c r="A85" s="182">
        <v>40476</v>
      </c>
      <c r="B85" s="183" t="s">
        <v>200</v>
      </c>
      <c r="C85" s="184" t="s">
        <v>23</v>
      </c>
      <c r="D85" s="184">
        <v>8175</v>
      </c>
      <c r="E85" s="185" t="s">
        <v>488</v>
      </c>
      <c r="F85" s="186" t="s">
        <v>609</v>
      </c>
      <c r="G85" s="222"/>
      <c r="H85" s="6"/>
      <c r="I85" s="3"/>
      <c r="J85" s="50"/>
      <c r="K85" s="50"/>
    </row>
    <row r="86" spans="1:16" ht="15" thickBot="1" x14ac:dyDescent="0.35">
      <c r="A86" s="176">
        <v>40237</v>
      </c>
      <c r="B86" s="177" t="s">
        <v>200</v>
      </c>
      <c r="C86" s="178" t="s">
        <v>22</v>
      </c>
      <c r="D86" s="178">
        <v>5460</v>
      </c>
      <c r="E86" s="179" t="s">
        <v>489</v>
      </c>
      <c r="F86" s="180" t="s">
        <v>610</v>
      </c>
      <c r="G86" s="218">
        <f>SUM(D86:D88)</f>
        <v>10665</v>
      </c>
      <c r="H86" s="1"/>
      <c r="I86" s="3"/>
    </row>
    <row r="87" spans="1:16" ht="15" thickBot="1" x14ac:dyDescent="0.35">
      <c r="A87" s="187">
        <v>40239</v>
      </c>
      <c r="B87" s="188" t="s">
        <v>200</v>
      </c>
      <c r="C87" s="189" t="s">
        <v>22</v>
      </c>
      <c r="D87" s="189">
        <v>4770</v>
      </c>
      <c r="E87" s="190" t="s">
        <v>489</v>
      </c>
      <c r="F87" s="191" t="s">
        <v>610</v>
      </c>
      <c r="G87" s="218"/>
      <c r="H87" s="6"/>
      <c r="I87" s="3"/>
      <c r="J87" s="50"/>
      <c r="K87" s="50"/>
    </row>
    <row r="88" spans="1:16" ht="15" thickBot="1" x14ac:dyDescent="0.35">
      <c r="A88" s="182">
        <v>40470</v>
      </c>
      <c r="B88" s="183" t="s">
        <v>200</v>
      </c>
      <c r="C88" s="184" t="s">
        <v>22</v>
      </c>
      <c r="D88" s="184">
        <v>435</v>
      </c>
      <c r="E88" s="185" t="s">
        <v>489</v>
      </c>
      <c r="F88" s="186" t="s">
        <v>610</v>
      </c>
      <c r="G88" s="218"/>
      <c r="H88" s="6"/>
      <c r="I88" s="3"/>
      <c r="J88" s="50"/>
      <c r="K88" s="50"/>
    </row>
    <row r="89" spans="1:16" ht="15" thickBot="1" x14ac:dyDescent="0.35">
      <c r="A89" s="78">
        <v>40229</v>
      </c>
      <c r="B89" s="79" t="s">
        <v>200</v>
      </c>
      <c r="C89" s="80" t="s">
        <v>17</v>
      </c>
      <c r="D89" s="80">
        <v>8645</v>
      </c>
      <c r="E89" s="82" t="s">
        <v>490</v>
      </c>
      <c r="F89" s="83" t="s">
        <v>611</v>
      </c>
      <c r="G89" s="220">
        <f>SUM(D89:D90)</f>
        <v>12015</v>
      </c>
      <c r="H89" s="6"/>
      <c r="I89" s="3"/>
      <c r="J89" s="50"/>
      <c r="K89" s="50"/>
    </row>
    <row r="90" spans="1:16" ht="15" thickBot="1" x14ac:dyDescent="0.35">
      <c r="A90" s="84">
        <v>40231</v>
      </c>
      <c r="B90" s="98" t="s">
        <v>200</v>
      </c>
      <c r="C90" s="86" t="s">
        <v>17</v>
      </c>
      <c r="D90" s="86">
        <v>3370</v>
      </c>
      <c r="E90" s="88" t="s">
        <v>490</v>
      </c>
      <c r="F90" s="89" t="s">
        <v>611</v>
      </c>
      <c r="G90" s="220"/>
      <c r="H90" s="6"/>
      <c r="I90" s="3"/>
      <c r="J90" s="50"/>
      <c r="K90" s="50"/>
    </row>
    <row r="91" spans="1:16" ht="15" thickBot="1" x14ac:dyDescent="0.35">
      <c r="A91" s="176">
        <v>40221</v>
      </c>
      <c r="B91" s="177" t="s">
        <v>200</v>
      </c>
      <c r="C91" s="178" t="s">
        <v>14</v>
      </c>
      <c r="D91" s="178">
        <v>1275</v>
      </c>
      <c r="E91" s="179" t="s">
        <v>489</v>
      </c>
      <c r="F91" s="180" t="s">
        <v>612</v>
      </c>
      <c r="G91" s="218">
        <f>SUM(D91:D92)</f>
        <v>1905</v>
      </c>
      <c r="H91" s="1"/>
      <c r="I91" s="3"/>
    </row>
    <row r="92" spans="1:16" ht="15" thickBot="1" x14ac:dyDescent="0.35">
      <c r="A92" s="182">
        <v>40223</v>
      </c>
      <c r="B92" s="183" t="s">
        <v>200</v>
      </c>
      <c r="C92" s="184" t="s">
        <v>15</v>
      </c>
      <c r="D92" s="184">
        <v>630</v>
      </c>
      <c r="E92" s="185" t="s">
        <v>489</v>
      </c>
      <c r="F92" s="186" t="s">
        <v>612</v>
      </c>
      <c r="G92" s="218"/>
      <c r="H92" s="6"/>
      <c r="I92" s="3"/>
      <c r="J92" s="50"/>
      <c r="K92" s="50"/>
    </row>
    <row r="93" spans="1:16" ht="15" thickBot="1" x14ac:dyDescent="0.35">
      <c r="A93" s="78">
        <v>40233</v>
      </c>
      <c r="B93" s="79" t="s">
        <v>200</v>
      </c>
      <c r="C93" s="80" t="s">
        <v>19</v>
      </c>
      <c r="D93" s="80">
        <v>3720</v>
      </c>
      <c r="E93" s="82" t="s">
        <v>489</v>
      </c>
      <c r="F93" s="83" t="s">
        <v>613</v>
      </c>
      <c r="G93" s="219">
        <f>SUM(D93:D94)</f>
        <v>11345</v>
      </c>
      <c r="H93" s="1" t="s">
        <v>4</v>
      </c>
      <c r="I93" s="3"/>
    </row>
    <row r="94" spans="1:16" ht="15" thickBot="1" x14ac:dyDescent="0.35">
      <c r="A94" s="84">
        <v>40235</v>
      </c>
      <c r="B94" s="98" t="s">
        <v>200</v>
      </c>
      <c r="C94" s="86" t="s">
        <v>19</v>
      </c>
      <c r="D94" s="86">
        <v>7625</v>
      </c>
      <c r="E94" s="88" t="s">
        <v>489</v>
      </c>
      <c r="F94" s="89" t="s">
        <v>613</v>
      </c>
      <c r="G94" s="219"/>
      <c r="H94" s="6"/>
      <c r="I94" s="3"/>
      <c r="J94" s="50"/>
      <c r="K94" s="50"/>
    </row>
    <row r="95" spans="1:16" ht="15" thickBot="1" x14ac:dyDescent="0.35">
      <c r="A95" s="71">
        <v>40627</v>
      </c>
      <c r="B95" s="99" t="s">
        <v>200</v>
      </c>
      <c r="C95" s="73" t="s">
        <v>50</v>
      </c>
      <c r="D95" s="74">
        <v>3605</v>
      </c>
      <c r="E95" s="75" t="s">
        <v>490</v>
      </c>
      <c r="F95" s="76" t="s">
        <v>657</v>
      </c>
      <c r="G95" s="174">
        <f>SUM(D95)</f>
        <v>3605</v>
      </c>
      <c r="H95" s="6"/>
      <c r="I95" s="3"/>
      <c r="J95" s="50"/>
      <c r="K95" s="50"/>
    </row>
    <row r="96" spans="1:16" x14ac:dyDescent="0.3">
      <c r="A96" s="102"/>
      <c r="B96" s="103"/>
      <c r="C96" s="104" t="s">
        <v>383</v>
      </c>
      <c r="D96" s="105">
        <f>SUMIF($E$19:$E$95,E96,$D$19:$D$95)</f>
        <v>60855</v>
      </c>
      <c r="E96" s="106" t="s">
        <v>488</v>
      </c>
      <c r="F96" s="106">
        <v>5118000</v>
      </c>
      <c r="G96" s="9"/>
    </row>
    <row r="97" spans="1:11" x14ac:dyDescent="0.3">
      <c r="A97" s="102"/>
      <c r="B97" s="103"/>
      <c r="C97" s="104" t="s">
        <v>383</v>
      </c>
      <c r="D97" s="105">
        <f>SUMIF($E$19:$E$95,E97,$D$19:$D$95)</f>
        <v>116025</v>
      </c>
      <c r="E97" s="106" t="s">
        <v>489</v>
      </c>
      <c r="F97" s="106">
        <v>5118100</v>
      </c>
      <c r="G97" s="9"/>
    </row>
    <row r="98" spans="1:11" x14ac:dyDescent="0.3">
      <c r="A98" s="102"/>
      <c r="B98" s="103"/>
      <c r="C98" s="104" t="s">
        <v>383</v>
      </c>
      <c r="D98" s="105">
        <f>SUMIF($E$19:$E$95,E98,$D$19:$D$95)</f>
        <v>73395</v>
      </c>
      <c r="E98" s="106" t="s">
        <v>490</v>
      </c>
      <c r="F98" s="106">
        <v>5118200</v>
      </c>
      <c r="G98" s="9"/>
    </row>
    <row r="99" spans="1:11" ht="15" thickBot="1" x14ac:dyDescent="0.35">
      <c r="A99" s="90"/>
      <c r="B99" s="64"/>
      <c r="C99" s="65" t="s">
        <v>382</v>
      </c>
      <c r="D99" s="66">
        <f>SUM(D19:D95)</f>
        <v>250275</v>
      </c>
      <c r="E99" s="67" t="s">
        <v>408</v>
      </c>
      <c r="F99" s="67"/>
      <c r="G99" s="9"/>
    </row>
    <row r="100" spans="1:11" ht="15" thickBot="1" x14ac:dyDescent="0.35">
      <c r="A100" s="71">
        <v>40667</v>
      </c>
      <c r="B100" s="99" t="s">
        <v>201</v>
      </c>
      <c r="C100" s="73" t="s">
        <v>55</v>
      </c>
      <c r="D100" s="73">
        <v>9280</v>
      </c>
      <c r="E100" s="75" t="s">
        <v>409</v>
      </c>
      <c r="F100" s="76" t="s">
        <v>573</v>
      </c>
      <c r="G100" s="101">
        <f>SUM(D100)</f>
        <v>9280</v>
      </c>
      <c r="H100" s="107"/>
      <c r="I100" s="108"/>
      <c r="J100" s="46"/>
      <c r="K100" s="46"/>
    </row>
    <row r="101" spans="1:11" x14ac:dyDescent="0.3">
      <c r="A101" s="78">
        <v>40668</v>
      </c>
      <c r="B101" s="79" t="s">
        <v>201</v>
      </c>
      <c r="C101" s="80" t="s">
        <v>56</v>
      </c>
      <c r="D101" s="80">
        <v>975</v>
      </c>
      <c r="E101" s="82" t="s">
        <v>409</v>
      </c>
      <c r="F101" s="83" t="s">
        <v>574</v>
      </c>
      <c r="G101" s="223">
        <f>SUM(D101:D103)</f>
        <v>6600</v>
      </c>
      <c r="H101" s="107"/>
      <c r="I101" s="47"/>
      <c r="J101" s="47"/>
      <c r="K101" s="47"/>
    </row>
    <row r="102" spans="1:11" x14ac:dyDescent="0.3">
      <c r="A102" s="92">
        <v>40668</v>
      </c>
      <c r="B102" s="97" t="s">
        <v>201</v>
      </c>
      <c r="C102" s="93" t="s">
        <v>57</v>
      </c>
      <c r="D102" s="93">
        <v>4335</v>
      </c>
      <c r="E102" s="95" t="s">
        <v>409</v>
      </c>
      <c r="F102" s="96" t="s">
        <v>574</v>
      </c>
      <c r="G102" s="224"/>
      <c r="H102" s="107"/>
      <c r="I102" s="108"/>
      <c r="J102" s="46"/>
      <c r="K102" s="47"/>
    </row>
    <row r="103" spans="1:11" ht="15" thickBot="1" x14ac:dyDescent="0.35">
      <c r="A103" s="84">
        <v>40668</v>
      </c>
      <c r="B103" s="98" t="s">
        <v>201</v>
      </c>
      <c r="C103" s="86" t="s">
        <v>58</v>
      </c>
      <c r="D103" s="86">
        <v>1290</v>
      </c>
      <c r="E103" s="88" t="s">
        <v>409</v>
      </c>
      <c r="F103" s="89" t="s">
        <v>574</v>
      </c>
      <c r="G103" s="225"/>
      <c r="H103" s="107"/>
      <c r="I103" s="108"/>
      <c r="J103" s="46"/>
      <c r="K103" s="47"/>
    </row>
    <row r="104" spans="1:11" x14ac:dyDescent="0.3">
      <c r="A104" s="78">
        <v>40670</v>
      </c>
      <c r="B104" s="79" t="s">
        <v>201</v>
      </c>
      <c r="C104" s="80" t="s">
        <v>59</v>
      </c>
      <c r="D104" s="80">
        <v>6040</v>
      </c>
      <c r="E104" s="82" t="s">
        <v>409</v>
      </c>
      <c r="F104" s="83" t="s">
        <v>575</v>
      </c>
      <c r="G104" s="229">
        <f>SUM(D104:D105)</f>
        <v>8800</v>
      </c>
      <c r="H104" s="107"/>
      <c r="I104" s="108"/>
      <c r="J104" s="46"/>
      <c r="K104" s="46"/>
    </row>
    <row r="105" spans="1:11" ht="15" thickBot="1" x14ac:dyDescent="0.35">
      <c r="A105" s="84">
        <v>40670</v>
      </c>
      <c r="B105" s="98" t="s">
        <v>201</v>
      </c>
      <c r="C105" s="86" t="s">
        <v>60</v>
      </c>
      <c r="D105" s="86">
        <v>2760</v>
      </c>
      <c r="E105" s="88" t="s">
        <v>409</v>
      </c>
      <c r="F105" s="89" t="s">
        <v>575</v>
      </c>
      <c r="G105" s="230"/>
      <c r="H105" s="107"/>
      <c r="I105" s="47"/>
      <c r="J105" s="47"/>
      <c r="K105" s="47"/>
    </row>
    <row r="106" spans="1:11" ht="15" thickBot="1" x14ac:dyDescent="0.35">
      <c r="A106" s="90"/>
      <c r="B106" s="64"/>
      <c r="C106" s="65" t="s">
        <v>382</v>
      </c>
      <c r="D106" s="66">
        <f>SUM(D100:D105)</f>
        <v>24680</v>
      </c>
      <c r="E106" s="67" t="s">
        <v>362</v>
      </c>
      <c r="F106" s="67">
        <v>5116000</v>
      </c>
      <c r="G106" s="9"/>
    </row>
    <row r="107" spans="1:11" x14ac:dyDescent="0.3">
      <c r="A107" s="78">
        <v>41061</v>
      </c>
      <c r="B107" s="79" t="s">
        <v>282</v>
      </c>
      <c r="C107" s="80" t="s">
        <v>239</v>
      </c>
      <c r="D107" s="80">
        <v>2490</v>
      </c>
      <c r="E107" s="82" t="s">
        <v>410</v>
      </c>
      <c r="F107" s="109" t="s">
        <v>550</v>
      </c>
      <c r="G107" s="226">
        <f>SUM(D107:D109)</f>
        <v>10695</v>
      </c>
    </row>
    <row r="108" spans="1:11" x14ac:dyDescent="0.3">
      <c r="A108" s="92">
        <v>41061</v>
      </c>
      <c r="B108" s="97" t="s">
        <v>282</v>
      </c>
      <c r="C108" s="93" t="s">
        <v>241</v>
      </c>
      <c r="D108" s="93">
        <v>3925</v>
      </c>
      <c r="E108" s="95" t="s">
        <v>410</v>
      </c>
      <c r="F108" s="110" t="s">
        <v>550</v>
      </c>
      <c r="G108" s="227"/>
    </row>
    <row r="109" spans="1:11" ht="15" thickBot="1" x14ac:dyDescent="0.35">
      <c r="A109" s="84">
        <v>41063</v>
      </c>
      <c r="B109" s="98" t="s">
        <v>282</v>
      </c>
      <c r="C109" s="86" t="s">
        <v>239</v>
      </c>
      <c r="D109" s="86">
        <v>4280</v>
      </c>
      <c r="E109" s="88" t="s">
        <v>410</v>
      </c>
      <c r="F109" s="111" t="s">
        <v>550</v>
      </c>
      <c r="G109" s="228"/>
    </row>
    <row r="110" spans="1:11" x14ac:dyDescent="0.3">
      <c r="A110" s="176">
        <v>41065</v>
      </c>
      <c r="B110" s="177" t="s">
        <v>282</v>
      </c>
      <c r="C110" s="178" t="s">
        <v>245</v>
      </c>
      <c r="D110" s="178">
        <v>4415</v>
      </c>
      <c r="E110" s="82" t="s">
        <v>410</v>
      </c>
      <c r="F110" s="109" t="s">
        <v>551</v>
      </c>
      <c r="G110" s="226">
        <f>SUM(D110:D113)</f>
        <v>13305</v>
      </c>
    </row>
    <row r="111" spans="1:11" x14ac:dyDescent="0.3">
      <c r="A111" s="187">
        <v>41065</v>
      </c>
      <c r="B111" s="188" t="s">
        <v>282</v>
      </c>
      <c r="C111" s="189" t="s">
        <v>246</v>
      </c>
      <c r="D111" s="189">
        <v>5220</v>
      </c>
      <c r="E111" s="95" t="s">
        <v>410</v>
      </c>
      <c r="F111" s="110" t="s">
        <v>551</v>
      </c>
      <c r="G111" s="227"/>
    </row>
    <row r="112" spans="1:11" x14ac:dyDescent="0.3">
      <c r="A112" s="187">
        <v>41065</v>
      </c>
      <c r="B112" s="188" t="s">
        <v>282</v>
      </c>
      <c r="C112" s="189" t="s">
        <v>247</v>
      </c>
      <c r="D112" s="189">
        <v>3265</v>
      </c>
      <c r="E112" s="95" t="s">
        <v>410</v>
      </c>
      <c r="F112" s="110" t="s">
        <v>551</v>
      </c>
      <c r="G112" s="227"/>
    </row>
    <row r="113" spans="1:9" ht="15" thickBot="1" x14ac:dyDescent="0.35">
      <c r="A113" s="182">
        <v>41066</v>
      </c>
      <c r="B113" s="183" t="s">
        <v>282</v>
      </c>
      <c r="C113" s="184" t="s">
        <v>246</v>
      </c>
      <c r="D113" s="184">
        <v>405</v>
      </c>
      <c r="E113" s="88" t="s">
        <v>410</v>
      </c>
      <c r="F113" s="111" t="s">
        <v>551</v>
      </c>
      <c r="G113" s="228"/>
    </row>
    <row r="114" spans="1:9" x14ac:dyDescent="0.3">
      <c r="A114" s="176">
        <v>41066</v>
      </c>
      <c r="B114" s="177" t="s">
        <v>282</v>
      </c>
      <c r="C114" s="178" t="s">
        <v>248</v>
      </c>
      <c r="D114" s="178">
        <v>3810</v>
      </c>
      <c r="E114" s="82" t="s">
        <v>410</v>
      </c>
      <c r="F114" s="109" t="s">
        <v>552</v>
      </c>
      <c r="G114" s="226">
        <f>SUM(D114:D117)</f>
        <v>8360</v>
      </c>
    </row>
    <row r="115" spans="1:9" x14ac:dyDescent="0.3">
      <c r="A115" s="187">
        <v>41066</v>
      </c>
      <c r="B115" s="188" t="s">
        <v>282</v>
      </c>
      <c r="C115" s="189" t="s">
        <v>249</v>
      </c>
      <c r="D115" s="189">
        <v>645</v>
      </c>
      <c r="E115" s="95" t="s">
        <v>410</v>
      </c>
      <c r="F115" s="110" t="s">
        <v>552</v>
      </c>
      <c r="G115" s="227"/>
    </row>
    <row r="116" spans="1:9" x14ac:dyDescent="0.3">
      <c r="A116" s="187">
        <v>41066</v>
      </c>
      <c r="B116" s="188" t="s">
        <v>282</v>
      </c>
      <c r="C116" s="189" t="s">
        <v>250</v>
      </c>
      <c r="D116" s="189">
        <v>3305</v>
      </c>
      <c r="E116" s="95" t="s">
        <v>410</v>
      </c>
      <c r="F116" s="110" t="s">
        <v>552</v>
      </c>
      <c r="G116" s="227"/>
      <c r="I116" s="4"/>
    </row>
    <row r="117" spans="1:9" ht="15" thickBot="1" x14ac:dyDescent="0.35">
      <c r="A117" s="182">
        <v>41066</v>
      </c>
      <c r="B117" s="183" t="s">
        <v>282</v>
      </c>
      <c r="C117" s="184" t="s">
        <v>251</v>
      </c>
      <c r="D117" s="184">
        <v>600</v>
      </c>
      <c r="E117" s="88" t="s">
        <v>410</v>
      </c>
      <c r="F117" s="111" t="s">
        <v>552</v>
      </c>
      <c r="G117" s="228"/>
    </row>
    <row r="118" spans="1:9" x14ac:dyDescent="0.3">
      <c r="A118" s="176">
        <v>41061</v>
      </c>
      <c r="B118" s="177" t="s">
        <v>282</v>
      </c>
      <c r="C118" s="178" t="s">
        <v>238</v>
      </c>
      <c r="D118" s="178">
        <v>300</v>
      </c>
      <c r="E118" s="82" t="s">
        <v>410</v>
      </c>
      <c r="F118" s="109" t="s">
        <v>553</v>
      </c>
      <c r="G118" s="226">
        <f>SUM(D118:D121)</f>
        <v>8955</v>
      </c>
    </row>
    <row r="119" spans="1:9" x14ac:dyDescent="0.3">
      <c r="A119" s="187">
        <v>41063</v>
      </c>
      <c r="B119" s="188" t="s">
        <v>282</v>
      </c>
      <c r="C119" s="189" t="s">
        <v>238</v>
      </c>
      <c r="D119" s="189">
        <v>2000</v>
      </c>
      <c r="E119" s="95" t="s">
        <v>410</v>
      </c>
      <c r="F119" s="110" t="s">
        <v>553</v>
      </c>
      <c r="G119" s="227"/>
    </row>
    <row r="120" spans="1:9" x14ac:dyDescent="0.3">
      <c r="A120" s="187">
        <v>41063</v>
      </c>
      <c r="B120" s="188" t="s">
        <v>282</v>
      </c>
      <c r="C120" s="189" t="s">
        <v>243</v>
      </c>
      <c r="D120" s="189">
        <v>4815</v>
      </c>
      <c r="E120" s="95" t="s">
        <v>410</v>
      </c>
      <c r="F120" s="110" t="s">
        <v>553</v>
      </c>
      <c r="G120" s="227"/>
    </row>
    <row r="121" spans="1:9" ht="15" thickBot="1" x14ac:dyDescent="0.35">
      <c r="A121" s="182">
        <v>41068</v>
      </c>
      <c r="B121" s="183" t="s">
        <v>282</v>
      </c>
      <c r="C121" s="184" t="s">
        <v>243</v>
      </c>
      <c r="D121" s="184">
        <v>1840</v>
      </c>
      <c r="E121" s="88" t="s">
        <v>410</v>
      </c>
      <c r="F121" s="111" t="s">
        <v>553</v>
      </c>
      <c r="G121" s="228"/>
    </row>
    <row r="122" spans="1:9" x14ac:dyDescent="0.3">
      <c r="A122" s="176">
        <v>41061</v>
      </c>
      <c r="B122" s="177" t="s">
        <v>282</v>
      </c>
      <c r="C122" s="178" t="s">
        <v>242</v>
      </c>
      <c r="D122" s="178">
        <v>1620</v>
      </c>
      <c r="E122" s="82" t="s">
        <v>410</v>
      </c>
      <c r="F122" s="109" t="s">
        <v>554</v>
      </c>
      <c r="G122" s="226">
        <f>SUM(D122:D128)</f>
        <v>10520</v>
      </c>
    </row>
    <row r="123" spans="1:9" x14ac:dyDescent="0.3">
      <c r="A123" s="187">
        <v>41065</v>
      </c>
      <c r="B123" s="188" t="s">
        <v>282</v>
      </c>
      <c r="C123" s="189" t="s">
        <v>244</v>
      </c>
      <c r="D123" s="189">
        <v>820</v>
      </c>
      <c r="E123" s="95" t="s">
        <v>410</v>
      </c>
      <c r="F123" s="110" t="s">
        <v>554</v>
      </c>
      <c r="G123" s="227"/>
    </row>
    <row r="124" spans="1:9" x14ac:dyDescent="0.3">
      <c r="A124" s="187">
        <v>41068</v>
      </c>
      <c r="B124" s="188" t="s">
        <v>282</v>
      </c>
      <c r="C124" s="189" t="s">
        <v>242</v>
      </c>
      <c r="D124" s="189">
        <v>1010</v>
      </c>
      <c r="E124" s="95" t="s">
        <v>410</v>
      </c>
      <c r="F124" s="110" t="s">
        <v>554</v>
      </c>
      <c r="G124" s="227"/>
    </row>
    <row r="125" spans="1:9" x14ac:dyDescent="0.3">
      <c r="A125" s="187">
        <v>41069</v>
      </c>
      <c r="B125" s="188" t="s">
        <v>282</v>
      </c>
      <c r="C125" s="189" t="s">
        <v>244</v>
      </c>
      <c r="D125" s="189">
        <v>1035</v>
      </c>
      <c r="E125" s="95" t="s">
        <v>410</v>
      </c>
      <c r="F125" s="110" t="s">
        <v>554</v>
      </c>
      <c r="G125" s="227"/>
    </row>
    <row r="126" spans="1:9" x14ac:dyDescent="0.3">
      <c r="A126" s="187">
        <v>41069</v>
      </c>
      <c r="B126" s="188" t="s">
        <v>282</v>
      </c>
      <c r="C126" s="189" t="s">
        <v>240</v>
      </c>
      <c r="D126" s="189">
        <v>4175</v>
      </c>
      <c r="E126" s="95" t="s">
        <v>410</v>
      </c>
      <c r="F126" s="110" t="s">
        <v>554</v>
      </c>
      <c r="G126" s="227"/>
    </row>
    <row r="127" spans="1:9" x14ac:dyDescent="0.3">
      <c r="A127" s="187">
        <v>41069</v>
      </c>
      <c r="B127" s="188" t="s">
        <v>282</v>
      </c>
      <c r="C127" s="189" t="s">
        <v>255</v>
      </c>
      <c r="D127" s="189">
        <v>950</v>
      </c>
      <c r="E127" s="95" t="s">
        <v>410</v>
      </c>
      <c r="F127" s="110" t="s">
        <v>554</v>
      </c>
      <c r="G127" s="227"/>
    </row>
    <row r="128" spans="1:9" ht="15" thickBot="1" x14ac:dyDescent="0.35">
      <c r="A128" s="182">
        <v>41069</v>
      </c>
      <c r="B128" s="183" t="s">
        <v>282</v>
      </c>
      <c r="C128" s="184" t="s">
        <v>242</v>
      </c>
      <c r="D128" s="184">
        <v>910</v>
      </c>
      <c r="E128" s="88" t="s">
        <v>410</v>
      </c>
      <c r="F128" s="111" t="s">
        <v>554</v>
      </c>
      <c r="G128" s="228"/>
    </row>
    <row r="129" spans="1:8" x14ac:dyDescent="0.3">
      <c r="A129" s="176">
        <v>41069</v>
      </c>
      <c r="B129" s="177" t="s">
        <v>282</v>
      </c>
      <c r="C129" s="178" t="s">
        <v>254</v>
      </c>
      <c r="D129" s="178">
        <v>975</v>
      </c>
      <c r="E129" s="82" t="s">
        <v>410</v>
      </c>
      <c r="F129" s="109" t="s">
        <v>555</v>
      </c>
      <c r="G129" s="226">
        <f>SUM(D129:D132)</f>
        <v>8815</v>
      </c>
    </row>
    <row r="130" spans="1:8" x14ac:dyDescent="0.3">
      <c r="A130" s="187">
        <v>41179</v>
      </c>
      <c r="B130" s="188" t="s">
        <v>282</v>
      </c>
      <c r="C130" s="189" t="s">
        <v>254</v>
      </c>
      <c r="D130" s="189">
        <v>1170</v>
      </c>
      <c r="E130" s="95" t="s">
        <v>410</v>
      </c>
      <c r="F130" s="110" t="s">
        <v>555</v>
      </c>
      <c r="G130" s="227"/>
    </row>
    <row r="131" spans="1:8" x14ac:dyDescent="0.3">
      <c r="A131" s="187">
        <v>41179</v>
      </c>
      <c r="B131" s="188" t="s">
        <v>282</v>
      </c>
      <c r="C131" s="189" t="s">
        <v>256</v>
      </c>
      <c r="D131" s="189">
        <v>3660</v>
      </c>
      <c r="E131" s="95" t="s">
        <v>410</v>
      </c>
      <c r="F131" s="110" t="s">
        <v>555</v>
      </c>
      <c r="G131" s="227"/>
    </row>
    <row r="132" spans="1:8" ht="15" thickBot="1" x14ac:dyDescent="0.35">
      <c r="A132" s="182">
        <v>41179</v>
      </c>
      <c r="B132" s="183" t="s">
        <v>282</v>
      </c>
      <c r="C132" s="184" t="s">
        <v>257</v>
      </c>
      <c r="D132" s="184">
        <v>3010</v>
      </c>
      <c r="E132" s="88" t="s">
        <v>410</v>
      </c>
      <c r="F132" s="111" t="s">
        <v>555</v>
      </c>
      <c r="G132" s="228"/>
    </row>
    <row r="133" spans="1:8" x14ac:dyDescent="0.3">
      <c r="A133" s="176">
        <v>41352</v>
      </c>
      <c r="B133" s="192" t="s">
        <v>280</v>
      </c>
      <c r="C133" s="178" t="s">
        <v>278</v>
      </c>
      <c r="D133" s="178">
        <v>2920</v>
      </c>
      <c r="E133" s="82" t="s">
        <v>410</v>
      </c>
      <c r="F133" s="109" t="s">
        <v>556</v>
      </c>
      <c r="G133" s="226">
        <f>SUM(D133:D136)</f>
        <v>15365</v>
      </c>
    </row>
    <row r="134" spans="1:8" x14ac:dyDescent="0.3">
      <c r="A134" s="187">
        <v>41352</v>
      </c>
      <c r="B134" s="193" t="s">
        <v>280</v>
      </c>
      <c r="C134" s="189" t="s">
        <v>279</v>
      </c>
      <c r="D134" s="189">
        <v>4975</v>
      </c>
      <c r="E134" s="95" t="s">
        <v>410</v>
      </c>
      <c r="F134" s="110" t="s">
        <v>556</v>
      </c>
      <c r="G134" s="227"/>
    </row>
    <row r="135" spans="1:8" x14ac:dyDescent="0.3">
      <c r="A135" s="187">
        <v>41352</v>
      </c>
      <c r="B135" s="193" t="s">
        <v>280</v>
      </c>
      <c r="C135" s="189" t="s">
        <v>280</v>
      </c>
      <c r="D135" s="189">
        <v>6585</v>
      </c>
      <c r="E135" s="95" t="s">
        <v>410</v>
      </c>
      <c r="F135" s="110" t="s">
        <v>556</v>
      </c>
      <c r="G135" s="227"/>
    </row>
    <row r="136" spans="1:8" ht="15" thickBot="1" x14ac:dyDescent="0.35">
      <c r="A136" s="182">
        <v>41352</v>
      </c>
      <c r="B136" s="194" t="s">
        <v>280</v>
      </c>
      <c r="C136" s="184" t="s">
        <v>281</v>
      </c>
      <c r="D136" s="184">
        <v>885</v>
      </c>
      <c r="E136" s="88" t="s">
        <v>410</v>
      </c>
      <c r="F136" s="111" t="s">
        <v>556</v>
      </c>
      <c r="G136" s="228"/>
      <c r="H136" s="4"/>
    </row>
    <row r="137" spans="1:8" x14ac:dyDescent="0.3">
      <c r="A137" s="176">
        <v>41068</v>
      </c>
      <c r="B137" s="177" t="s">
        <v>282</v>
      </c>
      <c r="C137" s="178" t="s">
        <v>252</v>
      </c>
      <c r="D137" s="178">
        <v>4730</v>
      </c>
      <c r="E137" s="82" t="s">
        <v>410</v>
      </c>
      <c r="F137" s="109" t="s">
        <v>557</v>
      </c>
      <c r="G137" s="226">
        <f>SUM(D137:D138)</f>
        <v>8285</v>
      </c>
    </row>
    <row r="138" spans="1:8" ht="15" thickBot="1" x14ac:dyDescent="0.35">
      <c r="A138" s="182">
        <v>41169</v>
      </c>
      <c r="B138" s="183" t="s">
        <v>282</v>
      </c>
      <c r="C138" s="184" t="s">
        <v>253</v>
      </c>
      <c r="D138" s="184">
        <v>3555</v>
      </c>
      <c r="E138" s="88" t="s">
        <v>410</v>
      </c>
      <c r="F138" s="111" t="s">
        <v>557</v>
      </c>
      <c r="G138" s="228"/>
    </row>
    <row r="139" spans="1:8" ht="15" thickBot="1" x14ac:dyDescent="0.35">
      <c r="A139" s="90"/>
      <c r="B139" s="64"/>
      <c r="C139" s="65" t="s">
        <v>382</v>
      </c>
      <c r="D139" s="66">
        <f>SUM(D107:D138)</f>
        <v>84300</v>
      </c>
      <c r="E139" s="67" t="s">
        <v>366</v>
      </c>
      <c r="F139" s="67">
        <v>5111000</v>
      </c>
      <c r="G139" s="9"/>
    </row>
    <row r="140" spans="1:8" x14ac:dyDescent="0.3">
      <c r="A140" s="176">
        <v>41236</v>
      </c>
      <c r="B140" s="177" t="s">
        <v>282</v>
      </c>
      <c r="C140" s="178" t="s">
        <v>265</v>
      </c>
      <c r="D140" s="178">
        <v>1420</v>
      </c>
      <c r="E140" s="179" t="s">
        <v>411</v>
      </c>
      <c r="F140" s="109" t="s">
        <v>558</v>
      </c>
      <c r="G140" s="226">
        <f>SUM(D140:D147)</f>
        <v>19430</v>
      </c>
    </row>
    <row r="141" spans="1:8" x14ac:dyDescent="0.3">
      <c r="A141" s="187">
        <v>41236</v>
      </c>
      <c r="B141" s="188" t="s">
        <v>282</v>
      </c>
      <c r="C141" s="189" t="s">
        <v>266</v>
      </c>
      <c r="D141" s="189">
        <v>1455</v>
      </c>
      <c r="E141" s="190" t="s">
        <v>411</v>
      </c>
      <c r="F141" s="110" t="s">
        <v>558</v>
      </c>
      <c r="G141" s="227"/>
    </row>
    <row r="142" spans="1:8" x14ac:dyDescent="0.3">
      <c r="A142" s="187">
        <v>41236</v>
      </c>
      <c r="B142" s="188" t="s">
        <v>282</v>
      </c>
      <c r="C142" s="189" t="s">
        <v>267</v>
      </c>
      <c r="D142" s="189">
        <v>9905</v>
      </c>
      <c r="E142" s="190" t="s">
        <v>411</v>
      </c>
      <c r="F142" s="110" t="s">
        <v>558</v>
      </c>
      <c r="G142" s="227"/>
    </row>
    <row r="143" spans="1:8" x14ac:dyDescent="0.3">
      <c r="A143" s="187">
        <v>41238</v>
      </c>
      <c r="B143" s="188" t="s">
        <v>282</v>
      </c>
      <c r="C143" s="189" t="s">
        <v>268</v>
      </c>
      <c r="D143" s="189">
        <v>2245</v>
      </c>
      <c r="E143" s="190" t="s">
        <v>411</v>
      </c>
      <c r="F143" s="110" t="s">
        <v>558</v>
      </c>
      <c r="G143" s="227"/>
    </row>
    <row r="144" spans="1:8" x14ac:dyDescent="0.3">
      <c r="A144" s="187">
        <v>41238</v>
      </c>
      <c r="B144" s="188" t="s">
        <v>282</v>
      </c>
      <c r="C144" s="189" t="s">
        <v>269</v>
      </c>
      <c r="D144" s="189">
        <v>2130</v>
      </c>
      <c r="E144" s="190" t="s">
        <v>411</v>
      </c>
      <c r="F144" s="110" t="s">
        <v>558</v>
      </c>
      <c r="G144" s="227"/>
    </row>
    <row r="145" spans="1:9" x14ac:dyDescent="0.3">
      <c r="A145" s="187">
        <v>41238</v>
      </c>
      <c r="B145" s="188" t="s">
        <v>282</v>
      </c>
      <c r="C145" s="189" t="s">
        <v>270</v>
      </c>
      <c r="D145" s="189">
        <v>1365</v>
      </c>
      <c r="E145" s="190" t="s">
        <v>411</v>
      </c>
      <c r="F145" s="110" t="s">
        <v>558</v>
      </c>
      <c r="G145" s="227"/>
      <c r="I145" s="4"/>
    </row>
    <row r="146" spans="1:9" x14ac:dyDescent="0.3">
      <c r="A146" s="187">
        <v>41238</v>
      </c>
      <c r="B146" s="188" t="s">
        <v>282</v>
      </c>
      <c r="C146" s="189" t="s">
        <v>266</v>
      </c>
      <c r="D146" s="189">
        <v>605</v>
      </c>
      <c r="E146" s="190" t="s">
        <v>411</v>
      </c>
      <c r="F146" s="110" t="s">
        <v>558</v>
      </c>
      <c r="G146" s="227"/>
    </row>
    <row r="147" spans="1:9" s="5" customFormat="1" ht="15" thickBot="1" x14ac:dyDescent="0.35">
      <c r="A147" s="182">
        <v>41238</v>
      </c>
      <c r="B147" s="183" t="s">
        <v>282</v>
      </c>
      <c r="C147" s="184" t="s">
        <v>267</v>
      </c>
      <c r="D147" s="184">
        <v>305</v>
      </c>
      <c r="E147" s="185" t="s">
        <v>411</v>
      </c>
      <c r="F147" s="111" t="s">
        <v>558</v>
      </c>
      <c r="G147" s="228"/>
    </row>
    <row r="148" spans="1:9" x14ac:dyDescent="0.3">
      <c r="A148" s="176">
        <v>41239</v>
      </c>
      <c r="B148" s="177" t="s">
        <v>282</v>
      </c>
      <c r="C148" s="178" t="s">
        <v>273</v>
      </c>
      <c r="D148" s="178">
        <v>1645</v>
      </c>
      <c r="E148" s="179" t="s">
        <v>411</v>
      </c>
      <c r="F148" s="109" t="s">
        <v>559</v>
      </c>
      <c r="G148" s="226">
        <f>SUM(D148:D152)</f>
        <v>9995</v>
      </c>
    </row>
    <row r="149" spans="1:9" x14ac:dyDescent="0.3">
      <c r="A149" s="187">
        <v>41239</v>
      </c>
      <c r="B149" s="188" t="s">
        <v>282</v>
      </c>
      <c r="C149" s="189" t="s">
        <v>274</v>
      </c>
      <c r="D149" s="189">
        <v>1095</v>
      </c>
      <c r="E149" s="190" t="s">
        <v>411</v>
      </c>
      <c r="F149" s="110" t="s">
        <v>559</v>
      </c>
      <c r="G149" s="227"/>
      <c r="I149" s="4"/>
    </row>
    <row r="150" spans="1:9" x14ac:dyDescent="0.3">
      <c r="A150" s="187">
        <v>41239</v>
      </c>
      <c r="B150" s="188" t="s">
        <v>282</v>
      </c>
      <c r="C150" s="189" t="s">
        <v>275</v>
      </c>
      <c r="D150" s="189">
        <v>1130</v>
      </c>
      <c r="E150" s="190" t="s">
        <v>411</v>
      </c>
      <c r="F150" s="110" t="s">
        <v>559</v>
      </c>
      <c r="G150" s="227"/>
    </row>
    <row r="151" spans="1:9" x14ac:dyDescent="0.3">
      <c r="A151" s="187">
        <v>41239</v>
      </c>
      <c r="B151" s="188" t="s">
        <v>282</v>
      </c>
      <c r="C151" s="189" t="s">
        <v>276</v>
      </c>
      <c r="D151" s="189">
        <v>2940</v>
      </c>
      <c r="E151" s="190" t="s">
        <v>411</v>
      </c>
      <c r="F151" s="110" t="s">
        <v>559</v>
      </c>
      <c r="G151" s="227"/>
    </row>
    <row r="152" spans="1:9" ht="15" thickBot="1" x14ac:dyDescent="0.35">
      <c r="A152" s="182">
        <v>41239</v>
      </c>
      <c r="B152" s="183" t="s">
        <v>282</v>
      </c>
      <c r="C152" s="184" t="s">
        <v>277</v>
      </c>
      <c r="D152" s="184">
        <v>3185</v>
      </c>
      <c r="E152" s="185" t="s">
        <v>411</v>
      </c>
      <c r="F152" s="111" t="s">
        <v>559</v>
      </c>
      <c r="G152" s="228"/>
    </row>
    <row r="153" spans="1:9" x14ac:dyDescent="0.3">
      <c r="A153" s="176">
        <v>41238</v>
      </c>
      <c r="B153" s="177" t="s">
        <v>282</v>
      </c>
      <c r="C153" s="178" t="s">
        <v>271</v>
      </c>
      <c r="D153" s="178">
        <v>6475</v>
      </c>
      <c r="E153" s="179" t="s">
        <v>411</v>
      </c>
      <c r="F153" s="109" t="s">
        <v>560</v>
      </c>
      <c r="G153" s="226">
        <f>SUM(D153:D154)</f>
        <v>7435</v>
      </c>
    </row>
    <row r="154" spans="1:9" ht="15" thickBot="1" x14ac:dyDescent="0.35">
      <c r="A154" s="182">
        <v>41238</v>
      </c>
      <c r="B154" s="183" t="s">
        <v>282</v>
      </c>
      <c r="C154" s="184" t="s">
        <v>272</v>
      </c>
      <c r="D154" s="184">
        <v>960</v>
      </c>
      <c r="E154" s="185" t="s">
        <v>411</v>
      </c>
      <c r="F154" s="111" t="s">
        <v>560</v>
      </c>
      <c r="G154" s="228"/>
    </row>
    <row r="155" spans="1:9" x14ac:dyDescent="0.3">
      <c r="A155" s="176">
        <v>41199</v>
      </c>
      <c r="B155" s="177" t="s">
        <v>282</v>
      </c>
      <c r="C155" s="178" t="s">
        <v>260</v>
      </c>
      <c r="D155" s="178">
        <v>920</v>
      </c>
      <c r="E155" s="179" t="s">
        <v>411</v>
      </c>
      <c r="F155" s="109" t="s">
        <v>561</v>
      </c>
      <c r="G155" s="226">
        <f>SUM(D155:D160)</f>
        <v>10670</v>
      </c>
    </row>
    <row r="156" spans="1:9" x14ac:dyDescent="0.3">
      <c r="A156" s="187">
        <v>41199</v>
      </c>
      <c r="B156" s="188" t="s">
        <v>282</v>
      </c>
      <c r="C156" s="189" t="s">
        <v>261</v>
      </c>
      <c r="D156" s="189">
        <v>1895</v>
      </c>
      <c r="E156" s="190" t="s">
        <v>411</v>
      </c>
      <c r="F156" s="110" t="s">
        <v>561</v>
      </c>
      <c r="G156" s="227"/>
    </row>
    <row r="157" spans="1:9" x14ac:dyDescent="0.3">
      <c r="A157" s="187">
        <v>41199</v>
      </c>
      <c r="B157" s="188" t="s">
        <v>282</v>
      </c>
      <c r="C157" s="189" t="s">
        <v>262</v>
      </c>
      <c r="D157" s="189">
        <v>6285</v>
      </c>
      <c r="E157" s="190" t="s">
        <v>411</v>
      </c>
      <c r="F157" s="110" t="s">
        <v>561</v>
      </c>
      <c r="G157" s="227"/>
    </row>
    <row r="158" spans="1:9" x14ac:dyDescent="0.3">
      <c r="A158" s="187">
        <v>41199</v>
      </c>
      <c r="B158" s="188" t="s">
        <v>282</v>
      </c>
      <c r="C158" s="189" t="s">
        <v>263</v>
      </c>
      <c r="D158" s="189">
        <v>355</v>
      </c>
      <c r="E158" s="190" t="s">
        <v>411</v>
      </c>
      <c r="F158" s="110" t="s">
        <v>561</v>
      </c>
      <c r="G158" s="227"/>
    </row>
    <row r="159" spans="1:9" x14ac:dyDescent="0.3">
      <c r="A159" s="187">
        <v>41199</v>
      </c>
      <c r="B159" s="188" t="s">
        <v>282</v>
      </c>
      <c r="C159" s="189" t="s">
        <v>264</v>
      </c>
      <c r="D159" s="189">
        <v>625</v>
      </c>
      <c r="E159" s="190" t="s">
        <v>411</v>
      </c>
      <c r="F159" s="110" t="s">
        <v>561</v>
      </c>
      <c r="G159" s="227"/>
    </row>
    <row r="160" spans="1:9" ht="15" thickBot="1" x14ac:dyDescent="0.35">
      <c r="A160" s="182">
        <v>41238</v>
      </c>
      <c r="B160" s="183" t="s">
        <v>282</v>
      </c>
      <c r="C160" s="184" t="s">
        <v>262</v>
      </c>
      <c r="D160" s="184">
        <v>590</v>
      </c>
      <c r="E160" s="185" t="s">
        <v>411</v>
      </c>
      <c r="F160" s="111" t="s">
        <v>561</v>
      </c>
      <c r="G160" s="228"/>
    </row>
    <row r="161" spans="1:11" x14ac:dyDescent="0.3">
      <c r="A161" s="176">
        <v>41189</v>
      </c>
      <c r="B161" s="177" t="s">
        <v>282</v>
      </c>
      <c r="C161" s="178" t="s">
        <v>258</v>
      </c>
      <c r="D161" s="178">
        <v>5165</v>
      </c>
      <c r="E161" s="179" t="s">
        <v>411</v>
      </c>
      <c r="F161" s="109" t="s">
        <v>562</v>
      </c>
      <c r="G161" s="226">
        <f>SUM(D161:D162)</f>
        <v>7670</v>
      </c>
    </row>
    <row r="162" spans="1:11" ht="15" thickBot="1" x14ac:dyDescent="0.35">
      <c r="A162" s="182">
        <v>41189</v>
      </c>
      <c r="B162" s="183" t="s">
        <v>282</v>
      </c>
      <c r="C162" s="184" t="s">
        <v>259</v>
      </c>
      <c r="D162" s="184">
        <v>2505</v>
      </c>
      <c r="E162" s="185" t="s">
        <v>411</v>
      </c>
      <c r="F162" s="111" t="s">
        <v>562</v>
      </c>
      <c r="G162" s="228"/>
    </row>
    <row r="163" spans="1:11" x14ac:dyDescent="0.3">
      <c r="A163" s="176">
        <v>41844</v>
      </c>
      <c r="B163" s="192" t="s">
        <v>284</v>
      </c>
      <c r="C163" s="178" t="s">
        <v>283</v>
      </c>
      <c r="D163" s="178">
        <v>800</v>
      </c>
      <c r="E163" s="179" t="s">
        <v>411</v>
      </c>
      <c r="F163" s="109" t="s">
        <v>563</v>
      </c>
      <c r="G163" s="226">
        <f>SUM(D163:D165)</f>
        <v>11640</v>
      </c>
    </row>
    <row r="164" spans="1:11" x14ac:dyDescent="0.3">
      <c r="A164" s="187">
        <v>41844</v>
      </c>
      <c r="B164" s="193" t="s">
        <v>284</v>
      </c>
      <c r="C164" s="189" t="s">
        <v>284</v>
      </c>
      <c r="D164" s="189">
        <v>5410</v>
      </c>
      <c r="E164" s="190" t="s">
        <v>411</v>
      </c>
      <c r="F164" s="110" t="s">
        <v>563</v>
      </c>
      <c r="G164" s="227"/>
    </row>
    <row r="165" spans="1:11" ht="15" thickBot="1" x14ac:dyDescent="0.35">
      <c r="A165" s="182">
        <v>41844</v>
      </c>
      <c r="B165" s="194" t="s">
        <v>284</v>
      </c>
      <c r="C165" s="184" t="s">
        <v>285</v>
      </c>
      <c r="D165" s="184">
        <v>5430</v>
      </c>
      <c r="E165" s="185" t="s">
        <v>411</v>
      </c>
      <c r="F165" s="111" t="s">
        <v>563</v>
      </c>
      <c r="G165" s="228"/>
    </row>
    <row r="166" spans="1:11" ht="15" thickBot="1" x14ac:dyDescent="0.35">
      <c r="A166" s="90"/>
      <c r="B166" s="64"/>
      <c r="C166" s="65" t="s">
        <v>382</v>
      </c>
      <c r="D166" s="66">
        <f>SUM(D140:D165)</f>
        <v>66840</v>
      </c>
      <c r="E166" s="67" t="s">
        <v>401</v>
      </c>
      <c r="F166" s="67">
        <v>5112000</v>
      </c>
      <c r="G166" s="9"/>
    </row>
    <row r="167" spans="1:11" x14ac:dyDescent="0.3">
      <c r="A167" s="176">
        <v>41379</v>
      </c>
      <c r="B167" s="192" t="s">
        <v>83</v>
      </c>
      <c r="C167" s="178" t="s">
        <v>82</v>
      </c>
      <c r="D167" s="178">
        <v>3655</v>
      </c>
      <c r="E167" s="179" t="s">
        <v>412</v>
      </c>
      <c r="F167" s="83" t="s">
        <v>542</v>
      </c>
      <c r="G167" s="231">
        <f>SUM(D167:D168)</f>
        <v>7285</v>
      </c>
      <c r="J167" s="4"/>
      <c r="K167" s="4"/>
    </row>
    <row r="168" spans="1:11" ht="15" thickBot="1" x14ac:dyDescent="0.35">
      <c r="A168" s="182">
        <v>41379</v>
      </c>
      <c r="B168" s="194" t="s">
        <v>83</v>
      </c>
      <c r="C168" s="184" t="s">
        <v>83</v>
      </c>
      <c r="D168" s="184">
        <v>3630</v>
      </c>
      <c r="E168" s="185" t="s">
        <v>412</v>
      </c>
      <c r="F168" s="89" t="s">
        <v>542</v>
      </c>
      <c r="G168" s="216"/>
      <c r="J168" s="4"/>
      <c r="K168" s="4"/>
    </row>
    <row r="169" spans="1:11" x14ac:dyDescent="0.3">
      <c r="A169" s="176">
        <v>41366</v>
      </c>
      <c r="B169" s="177" t="s">
        <v>203</v>
      </c>
      <c r="C169" s="178" t="s">
        <v>73</v>
      </c>
      <c r="D169" s="178">
        <v>2975</v>
      </c>
      <c r="E169" s="179" t="s">
        <v>412</v>
      </c>
      <c r="F169" s="83" t="s">
        <v>543</v>
      </c>
      <c r="G169" s="231">
        <f>SUM(D169:D171)</f>
        <v>8520</v>
      </c>
      <c r="H169" s="4"/>
      <c r="J169" s="4"/>
      <c r="K169" s="4"/>
    </row>
    <row r="170" spans="1:11" x14ac:dyDescent="0.3">
      <c r="A170" s="187">
        <v>41366</v>
      </c>
      <c r="B170" s="188" t="s">
        <v>203</v>
      </c>
      <c r="C170" s="189" t="s">
        <v>74</v>
      </c>
      <c r="D170" s="189">
        <v>270</v>
      </c>
      <c r="E170" s="190" t="s">
        <v>412</v>
      </c>
      <c r="F170" s="96" t="s">
        <v>543</v>
      </c>
      <c r="G170" s="215"/>
      <c r="J170" s="4"/>
      <c r="K170" s="4"/>
    </row>
    <row r="171" spans="1:11" ht="15" thickBot="1" x14ac:dyDescent="0.35">
      <c r="A171" s="182">
        <v>41366</v>
      </c>
      <c r="B171" s="183" t="s">
        <v>203</v>
      </c>
      <c r="C171" s="184" t="s">
        <v>75</v>
      </c>
      <c r="D171" s="184">
        <v>5275</v>
      </c>
      <c r="E171" s="185" t="s">
        <v>412</v>
      </c>
      <c r="F171" s="89" t="s">
        <v>543</v>
      </c>
      <c r="G171" s="216"/>
      <c r="J171" s="4"/>
      <c r="K171" s="4"/>
    </row>
    <row r="172" spans="1:11" x14ac:dyDescent="0.3">
      <c r="A172" s="176">
        <v>41751</v>
      </c>
      <c r="B172" s="192" t="s">
        <v>142</v>
      </c>
      <c r="C172" s="178" t="s">
        <v>144</v>
      </c>
      <c r="D172" s="178">
        <v>885</v>
      </c>
      <c r="E172" s="179" t="s">
        <v>412</v>
      </c>
      <c r="F172" s="83" t="s">
        <v>544</v>
      </c>
      <c r="G172" s="231">
        <f>SUM(D172:D173)</f>
        <v>10635</v>
      </c>
      <c r="J172" s="4"/>
      <c r="K172" s="4"/>
    </row>
    <row r="173" spans="1:11" ht="15" thickBot="1" x14ac:dyDescent="0.35">
      <c r="A173" s="182">
        <v>41751</v>
      </c>
      <c r="B173" s="194" t="s">
        <v>142</v>
      </c>
      <c r="C173" s="184" t="s">
        <v>145</v>
      </c>
      <c r="D173" s="184">
        <v>9750</v>
      </c>
      <c r="E173" s="185" t="s">
        <v>412</v>
      </c>
      <c r="F173" s="89" t="s">
        <v>544</v>
      </c>
      <c r="G173" s="216"/>
      <c r="J173" s="4"/>
      <c r="K173" s="4"/>
    </row>
    <row r="174" spans="1:11" x14ac:dyDescent="0.3">
      <c r="A174" s="176">
        <v>41334</v>
      </c>
      <c r="B174" s="177" t="s">
        <v>202</v>
      </c>
      <c r="C174" s="178" t="s">
        <v>65</v>
      </c>
      <c r="D174" s="178">
        <v>1515</v>
      </c>
      <c r="E174" s="179" t="s">
        <v>412</v>
      </c>
      <c r="F174" s="83" t="s">
        <v>545</v>
      </c>
      <c r="G174" s="231">
        <f>SUM(D174:D175)</f>
        <v>8555</v>
      </c>
      <c r="J174" s="4"/>
      <c r="K174" s="4"/>
    </row>
    <row r="175" spans="1:11" ht="15" thickBot="1" x14ac:dyDescent="0.35">
      <c r="A175" s="182">
        <v>41334</v>
      </c>
      <c r="B175" s="183" t="s">
        <v>202</v>
      </c>
      <c r="C175" s="184" t="s">
        <v>68</v>
      </c>
      <c r="D175" s="184">
        <v>7040</v>
      </c>
      <c r="E175" s="185" t="s">
        <v>412</v>
      </c>
      <c r="F175" s="89" t="s">
        <v>545</v>
      </c>
      <c r="G175" s="216"/>
      <c r="J175" s="4"/>
      <c r="K175" s="4"/>
    </row>
    <row r="176" spans="1:11" x14ac:dyDescent="0.3">
      <c r="A176" s="176">
        <v>41747</v>
      </c>
      <c r="B176" s="192" t="s">
        <v>142</v>
      </c>
      <c r="C176" s="178" t="s">
        <v>142</v>
      </c>
      <c r="D176" s="178">
        <v>10325</v>
      </c>
      <c r="E176" s="179" t="s">
        <v>412</v>
      </c>
      <c r="F176" s="114" t="s">
        <v>546</v>
      </c>
      <c r="G176" s="231">
        <f>SUM(D176:D178)</f>
        <v>19035</v>
      </c>
      <c r="J176" s="4"/>
      <c r="K176" s="4"/>
    </row>
    <row r="177" spans="1:11" x14ac:dyDescent="0.3">
      <c r="A177" s="187">
        <v>41748</v>
      </c>
      <c r="B177" s="193" t="s">
        <v>142</v>
      </c>
      <c r="C177" s="189" t="s">
        <v>142</v>
      </c>
      <c r="D177" s="189">
        <v>8335</v>
      </c>
      <c r="E177" s="190" t="s">
        <v>412</v>
      </c>
      <c r="F177" s="115" t="s">
        <v>546</v>
      </c>
      <c r="G177" s="215"/>
      <c r="J177" s="4"/>
      <c r="K177" s="4"/>
    </row>
    <row r="178" spans="1:11" ht="15" thickBot="1" x14ac:dyDescent="0.35">
      <c r="A178" s="182">
        <v>41749</v>
      </c>
      <c r="B178" s="194" t="s">
        <v>142</v>
      </c>
      <c r="C178" s="184" t="s">
        <v>142</v>
      </c>
      <c r="D178" s="184">
        <v>375</v>
      </c>
      <c r="E178" s="185" t="s">
        <v>412</v>
      </c>
      <c r="F178" s="116" t="s">
        <v>546</v>
      </c>
      <c r="G178" s="216"/>
      <c r="J178" s="4"/>
      <c r="K178" s="4"/>
    </row>
    <row r="179" spans="1:11" ht="15" thickBot="1" x14ac:dyDescent="0.35">
      <c r="A179" s="195">
        <v>41749</v>
      </c>
      <c r="B179" s="196" t="s">
        <v>142</v>
      </c>
      <c r="C179" s="197" t="s">
        <v>143</v>
      </c>
      <c r="D179" s="197">
        <v>6905</v>
      </c>
      <c r="E179" s="198" t="s">
        <v>412</v>
      </c>
      <c r="F179" s="76" t="s">
        <v>547</v>
      </c>
      <c r="G179" s="100">
        <f>SUM(D179)</f>
        <v>6905</v>
      </c>
      <c r="J179" s="4"/>
      <c r="K179" s="4"/>
    </row>
    <row r="180" spans="1:11" x14ac:dyDescent="0.3">
      <c r="A180" s="176">
        <v>41334</v>
      </c>
      <c r="B180" s="177" t="s">
        <v>202</v>
      </c>
      <c r="C180" s="178" t="s">
        <v>64</v>
      </c>
      <c r="D180" s="178">
        <v>3200</v>
      </c>
      <c r="E180" s="179" t="s">
        <v>412</v>
      </c>
      <c r="F180" s="83" t="s">
        <v>548</v>
      </c>
      <c r="G180" s="231">
        <f>SUM(D180:D183)</f>
        <v>10100</v>
      </c>
      <c r="J180" s="4"/>
      <c r="K180" s="4"/>
    </row>
    <row r="181" spans="1:11" x14ac:dyDescent="0.3">
      <c r="A181" s="187">
        <v>41334</v>
      </c>
      <c r="B181" s="188" t="s">
        <v>202</v>
      </c>
      <c r="C181" s="189" t="s">
        <v>66</v>
      </c>
      <c r="D181" s="189">
        <v>4275</v>
      </c>
      <c r="E181" s="190" t="s">
        <v>412</v>
      </c>
      <c r="F181" s="96" t="s">
        <v>548</v>
      </c>
      <c r="G181" s="215"/>
      <c r="J181" s="4"/>
      <c r="K181" s="4"/>
    </row>
    <row r="182" spans="1:11" x14ac:dyDescent="0.3">
      <c r="A182" s="187">
        <v>41334</v>
      </c>
      <c r="B182" s="188" t="s">
        <v>202</v>
      </c>
      <c r="C182" s="189" t="s">
        <v>67</v>
      </c>
      <c r="D182" s="189">
        <v>670</v>
      </c>
      <c r="E182" s="190" t="s">
        <v>412</v>
      </c>
      <c r="F182" s="96" t="s">
        <v>548</v>
      </c>
      <c r="G182" s="215"/>
      <c r="J182" s="4"/>
      <c r="K182" s="4"/>
    </row>
    <row r="183" spans="1:11" ht="15" thickBot="1" x14ac:dyDescent="0.35">
      <c r="A183" s="182">
        <v>41334</v>
      </c>
      <c r="B183" s="183" t="s">
        <v>202</v>
      </c>
      <c r="C183" s="184" t="s">
        <v>69</v>
      </c>
      <c r="D183" s="184">
        <v>1955</v>
      </c>
      <c r="E183" s="185" t="s">
        <v>412</v>
      </c>
      <c r="F183" s="89" t="s">
        <v>548</v>
      </c>
      <c r="G183" s="216"/>
      <c r="J183" s="4"/>
      <c r="K183" s="4"/>
    </row>
    <row r="184" spans="1:11" x14ac:dyDescent="0.3">
      <c r="A184" s="176">
        <v>41372</v>
      </c>
      <c r="B184" s="192" t="s">
        <v>79</v>
      </c>
      <c r="C184" s="178" t="s">
        <v>76</v>
      </c>
      <c r="D184" s="178">
        <v>345</v>
      </c>
      <c r="E184" s="179" t="s">
        <v>412</v>
      </c>
      <c r="F184" s="83" t="s">
        <v>549</v>
      </c>
      <c r="G184" s="231">
        <f>SUM(D184:D189)</f>
        <v>6425</v>
      </c>
      <c r="J184" s="4"/>
      <c r="K184" s="4"/>
    </row>
    <row r="185" spans="1:11" x14ac:dyDescent="0.3">
      <c r="A185" s="187">
        <v>41372</v>
      </c>
      <c r="B185" s="193" t="s">
        <v>79</v>
      </c>
      <c r="C185" s="189" t="s">
        <v>77</v>
      </c>
      <c r="D185" s="189">
        <v>2615</v>
      </c>
      <c r="E185" s="190" t="s">
        <v>412</v>
      </c>
      <c r="F185" s="96" t="s">
        <v>549</v>
      </c>
      <c r="G185" s="215"/>
      <c r="J185" s="4"/>
      <c r="K185" s="4"/>
    </row>
    <row r="186" spans="1:11" s="5" customFormat="1" x14ac:dyDescent="0.3">
      <c r="A186" s="187">
        <v>41372</v>
      </c>
      <c r="B186" s="193" t="s">
        <v>79</v>
      </c>
      <c r="C186" s="189" t="s">
        <v>78</v>
      </c>
      <c r="D186" s="189">
        <v>305</v>
      </c>
      <c r="E186" s="190" t="s">
        <v>412</v>
      </c>
      <c r="F186" s="96" t="s">
        <v>549</v>
      </c>
      <c r="G186" s="215"/>
      <c r="H186"/>
      <c r="I186"/>
      <c r="J186" s="4"/>
      <c r="K186" s="4"/>
    </row>
    <row r="187" spans="1:11" x14ac:dyDescent="0.3">
      <c r="A187" s="187">
        <v>41372</v>
      </c>
      <c r="B187" s="193" t="s">
        <v>79</v>
      </c>
      <c r="C187" s="189" t="s">
        <v>79</v>
      </c>
      <c r="D187" s="189">
        <v>1890</v>
      </c>
      <c r="E187" s="190" t="s">
        <v>412</v>
      </c>
      <c r="F187" s="96" t="s">
        <v>549</v>
      </c>
      <c r="G187" s="215"/>
      <c r="J187" s="4"/>
      <c r="K187" s="4"/>
    </row>
    <row r="188" spans="1:11" x14ac:dyDescent="0.3">
      <c r="A188" s="187">
        <v>41372</v>
      </c>
      <c r="B188" s="193" t="s">
        <v>79</v>
      </c>
      <c r="C188" s="189" t="s">
        <v>80</v>
      </c>
      <c r="D188" s="189">
        <v>420</v>
      </c>
      <c r="E188" s="190" t="s">
        <v>412</v>
      </c>
      <c r="F188" s="96" t="s">
        <v>549</v>
      </c>
      <c r="G188" s="215"/>
      <c r="J188" s="4"/>
      <c r="K188" s="4"/>
    </row>
    <row r="189" spans="1:11" ht="15" thickBot="1" x14ac:dyDescent="0.35">
      <c r="A189" s="84">
        <v>41372</v>
      </c>
      <c r="B189" s="85" t="s">
        <v>79</v>
      </c>
      <c r="C189" s="86" t="s">
        <v>81</v>
      </c>
      <c r="D189" s="86">
        <v>850</v>
      </c>
      <c r="E189" s="88" t="s">
        <v>412</v>
      </c>
      <c r="F189" s="89" t="s">
        <v>549</v>
      </c>
      <c r="G189" s="216"/>
      <c r="J189" s="4"/>
      <c r="K189" s="4"/>
    </row>
    <row r="190" spans="1:11" ht="15" thickBot="1" x14ac:dyDescent="0.35">
      <c r="A190" s="90"/>
      <c r="B190" s="64"/>
      <c r="C190" s="65" t="s">
        <v>382</v>
      </c>
      <c r="D190" s="66">
        <f>SUM(D167:D189)</f>
        <v>77460</v>
      </c>
      <c r="E190" s="67" t="s">
        <v>363</v>
      </c>
      <c r="F190" s="67">
        <v>5113000</v>
      </c>
      <c r="G190" s="9"/>
      <c r="H190" s="49"/>
      <c r="I190" s="49"/>
      <c r="J190" s="49"/>
      <c r="K190" s="49"/>
    </row>
    <row r="191" spans="1:11" x14ac:dyDescent="0.3">
      <c r="A191" s="78">
        <v>41363</v>
      </c>
      <c r="B191" s="79" t="s">
        <v>206</v>
      </c>
      <c r="C191" s="80" t="s">
        <v>474</v>
      </c>
      <c r="D191" s="80">
        <v>480</v>
      </c>
      <c r="E191" s="82" t="s">
        <v>442</v>
      </c>
      <c r="F191" s="83" t="s">
        <v>626</v>
      </c>
      <c r="G191" s="231">
        <f>SUM(D191:D197)</f>
        <v>3560</v>
      </c>
    </row>
    <row r="192" spans="1:11" x14ac:dyDescent="0.3">
      <c r="A192" s="92">
        <v>41363</v>
      </c>
      <c r="B192" s="97" t="s">
        <v>206</v>
      </c>
      <c r="C192" s="93" t="s">
        <v>70</v>
      </c>
      <c r="D192" s="93">
        <v>880</v>
      </c>
      <c r="E192" s="95" t="s">
        <v>442</v>
      </c>
      <c r="F192" s="96" t="s">
        <v>626</v>
      </c>
      <c r="G192" s="215"/>
    </row>
    <row r="193" spans="1:7" x14ac:dyDescent="0.3">
      <c r="A193" s="92">
        <v>41363</v>
      </c>
      <c r="B193" s="97" t="s">
        <v>206</v>
      </c>
      <c r="C193" s="93" t="s">
        <v>71</v>
      </c>
      <c r="D193" s="93">
        <v>1245</v>
      </c>
      <c r="E193" s="95" t="s">
        <v>442</v>
      </c>
      <c r="F193" s="96" t="s">
        <v>626</v>
      </c>
      <c r="G193" s="215"/>
    </row>
    <row r="194" spans="1:7" x14ac:dyDescent="0.3">
      <c r="A194" s="92">
        <v>41363</v>
      </c>
      <c r="B194" s="97" t="s">
        <v>206</v>
      </c>
      <c r="C194" s="93" t="s">
        <v>476</v>
      </c>
      <c r="D194" s="93">
        <v>220</v>
      </c>
      <c r="E194" s="95" t="s">
        <v>442</v>
      </c>
      <c r="F194" s="96" t="s">
        <v>626</v>
      </c>
      <c r="G194" s="215"/>
    </row>
    <row r="195" spans="1:7" x14ac:dyDescent="0.3">
      <c r="A195" s="92">
        <v>41363</v>
      </c>
      <c r="B195" s="97" t="s">
        <v>206</v>
      </c>
      <c r="C195" s="93" t="s">
        <v>478</v>
      </c>
      <c r="D195" s="93">
        <v>215</v>
      </c>
      <c r="E195" s="95" t="s">
        <v>442</v>
      </c>
      <c r="F195" s="96" t="s">
        <v>626</v>
      </c>
      <c r="G195" s="215"/>
    </row>
    <row r="196" spans="1:7" x14ac:dyDescent="0.3">
      <c r="A196" s="92">
        <v>41363</v>
      </c>
      <c r="B196" s="97" t="s">
        <v>206</v>
      </c>
      <c r="C196" s="93" t="s">
        <v>72</v>
      </c>
      <c r="D196" s="93">
        <v>230</v>
      </c>
      <c r="E196" s="95" t="s">
        <v>442</v>
      </c>
      <c r="F196" s="96" t="s">
        <v>626</v>
      </c>
      <c r="G196" s="215"/>
    </row>
    <row r="197" spans="1:7" s="5" customFormat="1" ht="15" thickBot="1" x14ac:dyDescent="0.35">
      <c r="A197" s="84">
        <v>41363</v>
      </c>
      <c r="B197" s="98" t="s">
        <v>206</v>
      </c>
      <c r="C197" s="86" t="s">
        <v>479</v>
      </c>
      <c r="D197" s="86">
        <v>290</v>
      </c>
      <c r="E197" s="88" t="s">
        <v>442</v>
      </c>
      <c r="F197" s="89" t="s">
        <v>626</v>
      </c>
      <c r="G197" s="216"/>
    </row>
    <row r="198" spans="1:7" x14ac:dyDescent="0.3">
      <c r="A198" s="78">
        <v>41363</v>
      </c>
      <c r="B198" s="79" t="s">
        <v>206</v>
      </c>
      <c r="C198" s="80" t="s">
        <v>230</v>
      </c>
      <c r="D198" s="80">
        <v>2420</v>
      </c>
      <c r="E198" s="82" t="s">
        <v>442</v>
      </c>
      <c r="F198" s="83" t="s">
        <v>627</v>
      </c>
      <c r="G198" s="231">
        <f>SUM(D198:D203)</f>
        <v>4775</v>
      </c>
    </row>
    <row r="199" spans="1:7" x14ac:dyDescent="0.3">
      <c r="A199" s="92">
        <v>41363</v>
      </c>
      <c r="B199" s="97" t="s">
        <v>206</v>
      </c>
      <c r="C199" s="93" t="s">
        <v>475</v>
      </c>
      <c r="D199" s="93">
        <v>345</v>
      </c>
      <c r="E199" s="95" t="s">
        <v>442</v>
      </c>
      <c r="F199" s="96" t="s">
        <v>627</v>
      </c>
      <c r="G199" s="215"/>
    </row>
    <row r="200" spans="1:7" x14ac:dyDescent="0.3">
      <c r="A200" s="92">
        <v>41363</v>
      </c>
      <c r="B200" s="97" t="s">
        <v>206</v>
      </c>
      <c r="C200" s="93" t="s">
        <v>477</v>
      </c>
      <c r="D200" s="93">
        <v>420</v>
      </c>
      <c r="E200" s="95" t="s">
        <v>442</v>
      </c>
      <c r="F200" s="96" t="s">
        <v>627</v>
      </c>
      <c r="G200" s="215"/>
    </row>
    <row r="201" spans="1:7" x14ac:dyDescent="0.3">
      <c r="A201" s="92">
        <v>41363</v>
      </c>
      <c r="B201" s="97" t="s">
        <v>206</v>
      </c>
      <c r="C201" s="93" t="s">
        <v>232</v>
      </c>
      <c r="D201" s="93">
        <v>390</v>
      </c>
      <c r="E201" s="95" t="s">
        <v>442</v>
      </c>
      <c r="F201" s="96" t="s">
        <v>627</v>
      </c>
      <c r="G201" s="215"/>
    </row>
    <row r="202" spans="1:7" x14ac:dyDescent="0.3">
      <c r="A202" s="92">
        <v>41363</v>
      </c>
      <c r="B202" s="97" t="s">
        <v>206</v>
      </c>
      <c r="C202" s="93" t="s">
        <v>233</v>
      </c>
      <c r="D202" s="93">
        <v>890</v>
      </c>
      <c r="E202" s="95" t="s">
        <v>442</v>
      </c>
      <c r="F202" s="96" t="s">
        <v>627</v>
      </c>
      <c r="G202" s="215"/>
    </row>
    <row r="203" spans="1:7" s="5" customFormat="1" ht="15" thickBot="1" x14ac:dyDescent="0.35">
      <c r="A203" s="84">
        <v>41363</v>
      </c>
      <c r="B203" s="98" t="s">
        <v>206</v>
      </c>
      <c r="C203" s="86" t="s">
        <v>234</v>
      </c>
      <c r="D203" s="86">
        <v>310</v>
      </c>
      <c r="E203" s="88" t="s">
        <v>442</v>
      </c>
      <c r="F203" s="89" t="s">
        <v>627</v>
      </c>
      <c r="G203" s="216"/>
    </row>
    <row r="204" spans="1:7" ht="15" thickBot="1" x14ac:dyDescent="0.35">
      <c r="A204" s="71">
        <v>41363</v>
      </c>
      <c r="B204" s="99" t="s">
        <v>206</v>
      </c>
      <c r="C204" s="73" t="s">
        <v>231</v>
      </c>
      <c r="D204" s="73">
        <v>2530</v>
      </c>
      <c r="E204" s="75" t="s">
        <v>442</v>
      </c>
      <c r="F204" s="76" t="s">
        <v>628</v>
      </c>
      <c r="G204" s="100">
        <f>SUM(D204)</f>
        <v>2530</v>
      </c>
    </row>
    <row r="205" spans="1:7" ht="15" thickBot="1" x14ac:dyDescent="0.35">
      <c r="A205" s="90"/>
      <c r="B205" s="64"/>
      <c r="C205" s="65" t="s">
        <v>382</v>
      </c>
      <c r="D205" s="66">
        <f>SUM(D191:D204)</f>
        <v>10865</v>
      </c>
      <c r="E205" s="67" t="s">
        <v>442</v>
      </c>
      <c r="F205" s="67">
        <v>7611510</v>
      </c>
      <c r="G205" s="9"/>
    </row>
    <row r="206" spans="1:7" ht="15" thickBot="1" x14ac:dyDescent="0.35">
      <c r="A206" s="71">
        <v>41515</v>
      </c>
      <c r="B206" s="99" t="s">
        <v>207</v>
      </c>
      <c r="C206" s="73" t="s">
        <v>116</v>
      </c>
      <c r="D206" s="73">
        <v>4060</v>
      </c>
      <c r="E206" s="75" t="s">
        <v>402</v>
      </c>
      <c r="F206" s="117" t="s">
        <v>564</v>
      </c>
      <c r="G206" s="100">
        <f>SUM(D206)</f>
        <v>4060</v>
      </c>
    </row>
    <row r="207" spans="1:7" x14ac:dyDescent="0.3">
      <c r="A207" s="78">
        <v>41515</v>
      </c>
      <c r="B207" s="79" t="s">
        <v>207</v>
      </c>
      <c r="C207" s="80" t="s">
        <v>113</v>
      </c>
      <c r="D207" s="80">
        <v>780</v>
      </c>
      <c r="E207" s="82" t="s">
        <v>402</v>
      </c>
      <c r="F207" s="114" t="s">
        <v>565</v>
      </c>
      <c r="G207" s="231">
        <f>SUM(D207:D209)</f>
        <v>3350</v>
      </c>
    </row>
    <row r="208" spans="1:7" x14ac:dyDescent="0.3">
      <c r="A208" s="92">
        <v>41515</v>
      </c>
      <c r="B208" s="97" t="s">
        <v>207</v>
      </c>
      <c r="C208" s="93" t="s">
        <v>114</v>
      </c>
      <c r="D208" s="93">
        <v>350</v>
      </c>
      <c r="E208" s="95" t="s">
        <v>402</v>
      </c>
      <c r="F208" s="115" t="s">
        <v>565</v>
      </c>
      <c r="G208" s="215"/>
    </row>
    <row r="209" spans="1:7" ht="15" thickBot="1" x14ac:dyDescent="0.35">
      <c r="A209" s="84">
        <v>41515</v>
      </c>
      <c r="B209" s="98" t="s">
        <v>207</v>
      </c>
      <c r="C209" s="86" t="s">
        <v>117</v>
      </c>
      <c r="D209" s="86">
        <v>2220</v>
      </c>
      <c r="E209" s="88" t="s">
        <v>402</v>
      </c>
      <c r="F209" s="116" t="s">
        <v>565</v>
      </c>
      <c r="G209" s="216"/>
    </row>
    <row r="210" spans="1:7" x14ac:dyDescent="0.3">
      <c r="A210" s="78">
        <v>41515</v>
      </c>
      <c r="B210" s="79" t="s">
        <v>207</v>
      </c>
      <c r="C210" s="80" t="s">
        <v>115</v>
      </c>
      <c r="D210" s="80">
        <v>2265</v>
      </c>
      <c r="E210" s="82" t="s">
        <v>402</v>
      </c>
      <c r="F210" s="114" t="s">
        <v>566</v>
      </c>
      <c r="G210" s="231">
        <f>SUM(D210:D214)</f>
        <v>6355</v>
      </c>
    </row>
    <row r="211" spans="1:7" x14ac:dyDescent="0.3">
      <c r="A211" s="92">
        <v>41515</v>
      </c>
      <c r="B211" s="97" t="s">
        <v>207</v>
      </c>
      <c r="C211" s="93" t="s">
        <v>118</v>
      </c>
      <c r="D211" s="93">
        <v>930</v>
      </c>
      <c r="E211" s="95" t="s">
        <v>402</v>
      </c>
      <c r="F211" s="115" t="s">
        <v>566</v>
      </c>
      <c r="G211" s="215"/>
    </row>
    <row r="212" spans="1:7" x14ac:dyDescent="0.3">
      <c r="A212" s="92">
        <v>41515</v>
      </c>
      <c r="B212" s="97" t="s">
        <v>207</v>
      </c>
      <c r="C212" s="93" t="s">
        <v>119</v>
      </c>
      <c r="D212" s="93">
        <v>1200</v>
      </c>
      <c r="E212" s="95" t="s">
        <v>402</v>
      </c>
      <c r="F212" s="115" t="s">
        <v>566</v>
      </c>
      <c r="G212" s="215"/>
    </row>
    <row r="213" spans="1:7" x14ac:dyDescent="0.3">
      <c r="A213" s="92">
        <v>41515</v>
      </c>
      <c r="B213" s="97" t="s">
        <v>207</v>
      </c>
      <c r="C213" s="93" t="s">
        <v>120</v>
      </c>
      <c r="D213" s="93">
        <v>785</v>
      </c>
      <c r="E213" s="95" t="s">
        <v>402</v>
      </c>
      <c r="F213" s="115" t="s">
        <v>566</v>
      </c>
      <c r="G213" s="215"/>
    </row>
    <row r="214" spans="1:7" ht="15" thickBot="1" x14ac:dyDescent="0.35">
      <c r="A214" s="84">
        <v>41515</v>
      </c>
      <c r="B214" s="98" t="s">
        <v>207</v>
      </c>
      <c r="C214" s="86" t="s">
        <v>121</v>
      </c>
      <c r="D214" s="86">
        <v>1175</v>
      </c>
      <c r="E214" s="88" t="s">
        <v>402</v>
      </c>
      <c r="F214" s="116" t="s">
        <v>566</v>
      </c>
      <c r="G214" s="216"/>
    </row>
    <row r="215" spans="1:7" x14ac:dyDescent="0.3">
      <c r="A215" s="78">
        <v>41516</v>
      </c>
      <c r="B215" s="79" t="s">
        <v>207</v>
      </c>
      <c r="C215" s="80" t="s">
        <v>122</v>
      </c>
      <c r="D215" s="80">
        <v>1170</v>
      </c>
      <c r="E215" s="82" t="s">
        <v>402</v>
      </c>
      <c r="F215" s="114" t="s">
        <v>567</v>
      </c>
      <c r="G215" s="231">
        <f>SUM(D215:D216)</f>
        <v>4425</v>
      </c>
    </row>
    <row r="216" spans="1:7" ht="15" thickBot="1" x14ac:dyDescent="0.35">
      <c r="A216" s="84">
        <v>41516</v>
      </c>
      <c r="B216" s="98" t="s">
        <v>207</v>
      </c>
      <c r="C216" s="86" t="s">
        <v>124</v>
      </c>
      <c r="D216" s="86">
        <v>3255</v>
      </c>
      <c r="E216" s="88" t="s">
        <v>402</v>
      </c>
      <c r="F216" s="116" t="s">
        <v>567</v>
      </c>
      <c r="G216" s="216"/>
    </row>
    <row r="217" spans="1:7" ht="15" thickBot="1" x14ac:dyDescent="0.35">
      <c r="A217" s="71">
        <v>41516</v>
      </c>
      <c r="B217" s="99" t="s">
        <v>207</v>
      </c>
      <c r="C217" s="73" t="s">
        <v>128</v>
      </c>
      <c r="D217" s="73">
        <v>3240</v>
      </c>
      <c r="E217" s="75" t="s">
        <v>402</v>
      </c>
      <c r="F217" s="117" t="s">
        <v>568</v>
      </c>
      <c r="G217" s="100">
        <f>SUM(D217)</f>
        <v>3240</v>
      </c>
    </row>
    <row r="218" spans="1:7" x14ac:dyDescent="0.3">
      <c r="A218" s="78">
        <v>41516</v>
      </c>
      <c r="B218" s="79" t="s">
        <v>207</v>
      </c>
      <c r="C218" s="80" t="s">
        <v>498</v>
      </c>
      <c r="D218" s="80">
        <v>180</v>
      </c>
      <c r="E218" s="82" t="s">
        <v>402</v>
      </c>
      <c r="F218" s="114" t="s">
        <v>569</v>
      </c>
      <c r="G218" s="231">
        <f>SUM(D218:D222)</f>
        <v>2280</v>
      </c>
    </row>
    <row r="219" spans="1:7" x14ac:dyDescent="0.3">
      <c r="A219" s="92">
        <v>41516</v>
      </c>
      <c r="B219" s="97" t="s">
        <v>207</v>
      </c>
      <c r="C219" s="93" t="s">
        <v>123</v>
      </c>
      <c r="D219" s="93">
        <v>305</v>
      </c>
      <c r="E219" s="95" t="s">
        <v>402</v>
      </c>
      <c r="F219" s="115" t="s">
        <v>569</v>
      </c>
      <c r="G219" s="215"/>
    </row>
    <row r="220" spans="1:7" x14ac:dyDescent="0.3">
      <c r="A220" s="92">
        <v>41516</v>
      </c>
      <c r="B220" s="97" t="s">
        <v>207</v>
      </c>
      <c r="C220" s="93" t="s">
        <v>125</v>
      </c>
      <c r="D220" s="93">
        <v>380</v>
      </c>
      <c r="E220" s="95" t="s">
        <v>402</v>
      </c>
      <c r="F220" s="115" t="s">
        <v>569</v>
      </c>
      <c r="G220" s="215"/>
    </row>
    <row r="221" spans="1:7" x14ac:dyDescent="0.3">
      <c r="A221" s="92">
        <v>41516</v>
      </c>
      <c r="B221" s="97" t="s">
        <v>207</v>
      </c>
      <c r="C221" s="93" t="s">
        <v>126</v>
      </c>
      <c r="D221" s="93">
        <v>155</v>
      </c>
      <c r="E221" s="95" t="s">
        <v>402</v>
      </c>
      <c r="F221" s="115" t="s">
        <v>569</v>
      </c>
      <c r="G221" s="215"/>
    </row>
    <row r="222" spans="1:7" ht="15" thickBot="1" x14ac:dyDescent="0.35">
      <c r="A222" s="84">
        <v>41516</v>
      </c>
      <c r="B222" s="98" t="s">
        <v>207</v>
      </c>
      <c r="C222" s="86" t="s">
        <v>127</v>
      </c>
      <c r="D222" s="86">
        <v>1260</v>
      </c>
      <c r="E222" s="88" t="s">
        <v>402</v>
      </c>
      <c r="F222" s="116" t="s">
        <v>569</v>
      </c>
      <c r="G222" s="216"/>
    </row>
    <row r="223" spans="1:7" x14ac:dyDescent="0.3">
      <c r="A223" s="78">
        <v>41517</v>
      </c>
      <c r="B223" s="79" t="s">
        <v>207</v>
      </c>
      <c r="C223" s="80" t="s">
        <v>129</v>
      </c>
      <c r="D223" s="80">
        <v>1110</v>
      </c>
      <c r="E223" s="82" t="s">
        <v>402</v>
      </c>
      <c r="F223" s="114" t="s">
        <v>570</v>
      </c>
      <c r="G223" s="231">
        <f>SUM(D223:D227)</f>
        <v>6355</v>
      </c>
    </row>
    <row r="224" spans="1:7" x14ac:dyDescent="0.3">
      <c r="A224" s="92">
        <v>41517</v>
      </c>
      <c r="B224" s="97" t="s">
        <v>207</v>
      </c>
      <c r="C224" s="93" t="s">
        <v>130</v>
      </c>
      <c r="D224" s="93">
        <v>835</v>
      </c>
      <c r="E224" s="95" t="s">
        <v>402</v>
      </c>
      <c r="F224" s="115" t="s">
        <v>570</v>
      </c>
      <c r="G224" s="215"/>
    </row>
    <row r="225" spans="1:7" x14ac:dyDescent="0.3">
      <c r="A225" s="92">
        <v>41517</v>
      </c>
      <c r="B225" s="97" t="s">
        <v>207</v>
      </c>
      <c r="C225" s="93" t="s">
        <v>131</v>
      </c>
      <c r="D225" s="93">
        <v>2025</v>
      </c>
      <c r="E225" s="95" t="s">
        <v>402</v>
      </c>
      <c r="F225" s="115" t="s">
        <v>570</v>
      </c>
      <c r="G225" s="215"/>
    </row>
    <row r="226" spans="1:7" x14ac:dyDescent="0.3">
      <c r="A226" s="92">
        <v>41517</v>
      </c>
      <c r="B226" s="97" t="s">
        <v>207</v>
      </c>
      <c r="C226" s="93" t="s">
        <v>132</v>
      </c>
      <c r="D226" s="93">
        <v>1390</v>
      </c>
      <c r="E226" s="95" t="s">
        <v>402</v>
      </c>
      <c r="F226" s="115" t="s">
        <v>570</v>
      </c>
      <c r="G226" s="215"/>
    </row>
    <row r="227" spans="1:7" ht="15" thickBot="1" x14ac:dyDescent="0.35">
      <c r="A227" s="84">
        <v>41517</v>
      </c>
      <c r="B227" s="98" t="s">
        <v>207</v>
      </c>
      <c r="C227" s="86" t="s">
        <v>133</v>
      </c>
      <c r="D227" s="86">
        <v>995</v>
      </c>
      <c r="E227" s="88" t="s">
        <v>402</v>
      </c>
      <c r="F227" s="116" t="s">
        <v>570</v>
      </c>
      <c r="G227" s="216"/>
    </row>
    <row r="228" spans="1:7" x14ac:dyDescent="0.3">
      <c r="A228" s="78">
        <v>41569</v>
      </c>
      <c r="B228" s="79" t="s">
        <v>205</v>
      </c>
      <c r="C228" s="80" t="s">
        <v>137</v>
      </c>
      <c r="D228" s="80">
        <v>365</v>
      </c>
      <c r="E228" s="82" t="s">
        <v>402</v>
      </c>
      <c r="F228" s="114" t="s">
        <v>571</v>
      </c>
      <c r="G228" s="231">
        <f>SUM(D228:D237)</f>
        <v>5495</v>
      </c>
    </row>
    <row r="229" spans="1:7" x14ac:dyDescent="0.3">
      <c r="A229" s="92">
        <v>41569</v>
      </c>
      <c r="B229" s="97" t="s">
        <v>205</v>
      </c>
      <c r="C229" s="93" t="s">
        <v>500</v>
      </c>
      <c r="D229" s="93">
        <v>2005</v>
      </c>
      <c r="E229" s="95" t="s">
        <v>402</v>
      </c>
      <c r="F229" s="115" t="s">
        <v>571</v>
      </c>
      <c r="G229" s="215"/>
    </row>
    <row r="230" spans="1:7" x14ac:dyDescent="0.3">
      <c r="A230" s="92">
        <v>41569</v>
      </c>
      <c r="B230" s="97" t="s">
        <v>205</v>
      </c>
      <c r="C230" s="93" t="s">
        <v>138</v>
      </c>
      <c r="D230" s="93">
        <v>285</v>
      </c>
      <c r="E230" s="95" t="s">
        <v>402</v>
      </c>
      <c r="F230" s="115" t="s">
        <v>571</v>
      </c>
      <c r="G230" s="215"/>
    </row>
    <row r="231" spans="1:7" x14ac:dyDescent="0.3">
      <c r="A231" s="92">
        <v>41569</v>
      </c>
      <c r="B231" s="97" t="s">
        <v>205</v>
      </c>
      <c r="C231" s="93" t="s">
        <v>139</v>
      </c>
      <c r="D231" s="93">
        <v>230</v>
      </c>
      <c r="E231" s="95" t="s">
        <v>402</v>
      </c>
      <c r="F231" s="115" t="s">
        <v>571</v>
      </c>
      <c r="G231" s="215"/>
    </row>
    <row r="232" spans="1:7" x14ac:dyDescent="0.3">
      <c r="A232" s="92">
        <v>41569</v>
      </c>
      <c r="B232" s="97" t="s">
        <v>205</v>
      </c>
      <c r="C232" s="93" t="s">
        <v>501</v>
      </c>
      <c r="D232" s="93">
        <v>805</v>
      </c>
      <c r="E232" s="95" t="s">
        <v>402</v>
      </c>
      <c r="F232" s="115" t="s">
        <v>571</v>
      </c>
      <c r="G232" s="215"/>
    </row>
    <row r="233" spans="1:7" x14ac:dyDescent="0.3">
      <c r="A233" s="92">
        <v>41569</v>
      </c>
      <c r="B233" s="97" t="s">
        <v>205</v>
      </c>
      <c r="C233" s="93" t="s">
        <v>502</v>
      </c>
      <c r="D233" s="93">
        <v>400</v>
      </c>
      <c r="E233" s="95" t="s">
        <v>402</v>
      </c>
      <c r="F233" s="115" t="s">
        <v>571</v>
      </c>
      <c r="G233" s="215"/>
    </row>
    <row r="234" spans="1:7" x14ac:dyDescent="0.3">
      <c r="A234" s="92">
        <v>41569</v>
      </c>
      <c r="B234" s="97" t="s">
        <v>205</v>
      </c>
      <c r="C234" s="93" t="s">
        <v>503</v>
      </c>
      <c r="D234" s="93">
        <v>305</v>
      </c>
      <c r="E234" s="95" t="s">
        <v>402</v>
      </c>
      <c r="F234" s="115" t="s">
        <v>571</v>
      </c>
      <c r="G234" s="215"/>
    </row>
    <row r="235" spans="1:7" x14ac:dyDescent="0.3">
      <c r="A235" s="92">
        <v>41569</v>
      </c>
      <c r="B235" s="97" t="s">
        <v>205</v>
      </c>
      <c r="C235" s="93" t="s">
        <v>140</v>
      </c>
      <c r="D235" s="93">
        <v>395</v>
      </c>
      <c r="E235" s="95" t="s">
        <v>402</v>
      </c>
      <c r="F235" s="115" t="s">
        <v>571</v>
      </c>
      <c r="G235" s="215"/>
    </row>
    <row r="236" spans="1:7" x14ac:dyDescent="0.3">
      <c r="A236" s="92">
        <v>41569</v>
      </c>
      <c r="B236" s="97" t="s">
        <v>205</v>
      </c>
      <c r="C236" s="93" t="s">
        <v>141</v>
      </c>
      <c r="D236" s="93">
        <v>390</v>
      </c>
      <c r="E236" s="95" t="s">
        <v>402</v>
      </c>
      <c r="F236" s="115" t="s">
        <v>571</v>
      </c>
      <c r="G236" s="215"/>
    </row>
    <row r="237" spans="1:7" ht="15" thickBot="1" x14ac:dyDescent="0.35">
      <c r="A237" s="84">
        <v>41569</v>
      </c>
      <c r="B237" s="98" t="s">
        <v>205</v>
      </c>
      <c r="C237" s="86" t="s">
        <v>504</v>
      </c>
      <c r="D237" s="86">
        <v>315</v>
      </c>
      <c r="E237" s="88" t="s">
        <v>402</v>
      </c>
      <c r="F237" s="116" t="s">
        <v>571</v>
      </c>
      <c r="G237" s="216"/>
    </row>
    <row r="238" spans="1:7" x14ac:dyDescent="0.3">
      <c r="A238" s="78">
        <v>50181</v>
      </c>
      <c r="B238" s="79" t="s">
        <v>211</v>
      </c>
      <c r="C238" s="80" t="s">
        <v>197</v>
      </c>
      <c r="D238" s="80">
        <v>2450</v>
      </c>
      <c r="E238" s="82" t="s">
        <v>402</v>
      </c>
      <c r="F238" s="114" t="s">
        <v>572</v>
      </c>
      <c r="G238" s="231">
        <f>SUM(D238:D239)</f>
        <v>3180</v>
      </c>
    </row>
    <row r="239" spans="1:7" ht="15" thickBot="1" x14ac:dyDescent="0.35">
      <c r="A239" s="84">
        <v>50181</v>
      </c>
      <c r="B239" s="98" t="s">
        <v>211</v>
      </c>
      <c r="C239" s="86" t="s">
        <v>198</v>
      </c>
      <c r="D239" s="86">
        <v>730</v>
      </c>
      <c r="E239" s="88" t="s">
        <v>402</v>
      </c>
      <c r="F239" s="116" t="s">
        <v>572</v>
      </c>
      <c r="G239" s="216"/>
    </row>
    <row r="240" spans="1:7" ht="15" thickBot="1" x14ac:dyDescent="0.35">
      <c r="A240" s="90"/>
      <c r="B240" s="64"/>
      <c r="C240" s="65" t="s">
        <v>382</v>
      </c>
      <c r="D240" s="66">
        <f>SUM(D206:D239)</f>
        <v>38740</v>
      </c>
      <c r="E240" s="67" t="s">
        <v>381</v>
      </c>
      <c r="F240" s="67">
        <v>7611600</v>
      </c>
      <c r="G240" s="9"/>
    </row>
    <row r="241" spans="1:7" ht="15" thickBot="1" x14ac:dyDescent="0.35">
      <c r="A241" s="71">
        <v>41460</v>
      </c>
      <c r="B241" s="99" t="s">
        <v>210</v>
      </c>
      <c r="C241" s="73" t="s">
        <v>85</v>
      </c>
      <c r="D241" s="73">
        <v>5155</v>
      </c>
      <c r="E241" s="75" t="s">
        <v>378</v>
      </c>
      <c r="F241" s="76" t="s">
        <v>522</v>
      </c>
      <c r="G241" s="100">
        <f>SUM(D241)</f>
        <v>5155</v>
      </c>
    </row>
    <row r="242" spans="1:7" x14ac:dyDescent="0.3">
      <c r="A242" s="78">
        <v>41460</v>
      </c>
      <c r="B242" s="79" t="s">
        <v>210</v>
      </c>
      <c r="C242" s="80" t="s">
        <v>84</v>
      </c>
      <c r="D242" s="80">
        <v>1180</v>
      </c>
      <c r="E242" s="82" t="s">
        <v>378</v>
      </c>
      <c r="F242" s="83" t="s">
        <v>523</v>
      </c>
      <c r="G242" s="231">
        <f>SUM(D242:D243)</f>
        <v>1585</v>
      </c>
    </row>
    <row r="243" spans="1:7" ht="15" thickBot="1" x14ac:dyDescent="0.35">
      <c r="A243" s="84">
        <v>41460</v>
      </c>
      <c r="B243" s="98" t="s">
        <v>210</v>
      </c>
      <c r="C243" s="86" t="s">
        <v>12</v>
      </c>
      <c r="D243" s="86">
        <v>405</v>
      </c>
      <c r="E243" s="88" t="s">
        <v>378</v>
      </c>
      <c r="F243" s="89" t="s">
        <v>523</v>
      </c>
      <c r="G243" s="216"/>
    </row>
    <row r="244" spans="1:7" x14ac:dyDescent="0.3">
      <c r="A244" s="78">
        <v>41462</v>
      </c>
      <c r="B244" s="79" t="s">
        <v>210</v>
      </c>
      <c r="C244" s="80" t="s">
        <v>491</v>
      </c>
      <c r="D244" s="80">
        <v>445</v>
      </c>
      <c r="E244" s="82" t="s">
        <v>378</v>
      </c>
      <c r="F244" s="83" t="s">
        <v>524</v>
      </c>
      <c r="G244" s="231">
        <f>SUM(D244:D247)</f>
        <v>6185</v>
      </c>
    </row>
    <row r="245" spans="1:7" x14ac:dyDescent="0.3">
      <c r="A245" s="92">
        <v>41462</v>
      </c>
      <c r="B245" s="97" t="s">
        <v>210</v>
      </c>
      <c r="C245" s="93" t="s">
        <v>492</v>
      </c>
      <c r="D245" s="93">
        <v>445</v>
      </c>
      <c r="E245" s="95" t="s">
        <v>378</v>
      </c>
      <c r="F245" s="96" t="s">
        <v>524</v>
      </c>
      <c r="G245" s="215"/>
    </row>
    <row r="246" spans="1:7" x14ac:dyDescent="0.3">
      <c r="A246" s="92">
        <v>41462</v>
      </c>
      <c r="B246" s="97" t="s">
        <v>210</v>
      </c>
      <c r="C246" s="93" t="s">
        <v>87</v>
      </c>
      <c r="D246" s="93">
        <v>2785</v>
      </c>
      <c r="E246" s="95" t="s">
        <v>378</v>
      </c>
      <c r="F246" s="96" t="s">
        <v>524</v>
      </c>
      <c r="G246" s="215"/>
    </row>
    <row r="247" spans="1:7" ht="15" thickBot="1" x14ac:dyDescent="0.35">
      <c r="A247" s="84">
        <v>41462</v>
      </c>
      <c r="B247" s="98" t="s">
        <v>210</v>
      </c>
      <c r="C247" s="86" t="s">
        <v>89</v>
      </c>
      <c r="D247" s="86">
        <v>2510</v>
      </c>
      <c r="E247" s="88" t="s">
        <v>378</v>
      </c>
      <c r="F247" s="89" t="s">
        <v>524</v>
      </c>
      <c r="G247" s="216"/>
    </row>
    <row r="248" spans="1:7" x14ac:dyDescent="0.3">
      <c r="A248" s="78">
        <v>41462</v>
      </c>
      <c r="B248" s="79" t="s">
        <v>210</v>
      </c>
      <c r="C248" s="80" t="s">
        <v>86</v>
      </c>
      <c r="D248" s="80">
        <v>3875</v>
      </c>
      <c r="E248" s="82" t="s">
        <v>378</v>
      </c>
      <c r="F248" s="83" t="s">
        <v>525</v>
      </c>
      <c r="G248" s="231">
        <f>SUM(D248:D249)</f>
        <v>5720</v>
      </c>
    </row>
    <row r="249" spans="1:7" ht="15" thickBot="1" x14ac:dyDescent="0.35">
      <c r="A249" s="84">
        <v>41462</v>
      </c>
      <c r="B249" s="98" t="s">
        <v>210</v>
      </c>
      <c r="C249" s="86" t="s">
        <v>493</v>
      </c>
      <c r="D249" s="86">
        <v>1845</v>
      </c>
      <c r="E249" s="88" t="s">
        <v>378</v>
      </c>
      <c r="F249" s="89" t="s">
        <v>525</v>
      </c>
      <c r="G249" s="216"/>
    </row>
    <row r="250" spans="1:7" ht="15" thickBot="1" x14ac:dyDescent="0.35">
      <c r="A250" s="71">
        <v>41462</v>
      </c>
      <c r="B250" s="99" t="s">
        <v>210</v>
      </c>
      <c r="C250" s="73" t="s">
        <v>88</v>
      </c>
      <c r="D250" s="73">
        <v>4225</v>
      </c>
      <c r="E250" s="75" t="s">
        <v>378</v>
      </c>
      <c r="F250" s="76" t="s">
        <v>526</v>
      </c>
      <c r="G250" s="100">
        <f>SUM(D250)</f>
        <v>4225</v>
      </c>
    </row>
    <row r="251" spans="1:7" x14ac:dyDescent="0.3">
      <c r="A251" s="118">
        <v>41464</v>
      </c>
      <c r="B251" s="79" t="s">
        <v>210</v>
      </c>
      <c r="C251" s="80" t="s">
        <v>91</v>
      </c>
      <c r="D251" s="80">
        <v>85</v>
      </c>
      <c r="E251" s="82" t="s">
        <v>378</v>
      </c>
      <c r="F251" s="83" t="s">
        <v>527</v>
      </c>
      <c r="G251" s="231">
        <f>SUM(D251:D253)</f>
        <v>4710</v>
      </c>
    </row>
    <row r="252" spans="1:7" s="5" customFormat="1" x14ac:dyDescent="0.3">
      <c r="A252" s="119">
        <v>41464</v>
      </c>
      <c r="B252" s="97" t="s">
        <v>210</v>
      </c>
      <c r="C252" s="93" t="s">
        <v>95</v>
      </c>
      <c r="D252" s="93">
        <v>3970</v>
      </c>
      <c r="E252" s="95" t="s">
        <v>378</v>
      </c>
      <c r="F252" s="96" t="s">
        <v>527</v>
      </c>
      <c r="G252" s="215"/>
    </row>
    <row r="253" spans="1:7" ht="15" thickBot="1" x14ac:dyDescent="0.35">
      <c r="A253" s="120">
        <v>41464</v>
      </c>
      <c r="B253" s="98" t="s">
        <v>210</v>
      </c>
      <c r="C253" s="86" t="s">
        <v>96</v>
      </c>
      <c r="D253" s="86">
        <v>655</v>
      </c>
      <c r="E253" s="88" t="s">
        <v>378</v>
      </c>
      <c r="F253" s="89" t="s">
        <v>527</v>
      </c>
      <c r="G253" s="216"/>
    </row>
    <row r="254" spans="1:7" x14ac:dyDescent="0.3">
      <c r="A254" s="118">
        <v>41464</v>
      </c>
      <c r="B254" s="79" t="s">
        <v>210</v>
      </c>
      <c r="C254" s="80" t="s">
        <v>90</v>
      </c>
      <c r="D254" s="80">
        <v>750</v>
      </c>
      <c r="E254" s="82" t="s">
        <v>378</v>
      </c>
      <c r="F254" s="83" t="s">
        <v>528</v>
      </c>
      <c r="G254" s="231">
        <f>SUM(D254:D256)</f>
        <v>1715</v>
      </c>
    </row>
    <row r="255" spans="1:7" x14ac:dyDescent="0.3">
      <c r="A255" s="119">
        <v>41464</v>
      </c>
      <c r="B255" s="97" t="s">
        <v>210</v>
      </c>
      <c r="C255" s="93" t="s">
        <v>93</v>
      </c>
      <c r="D255" s="93">
        <v>810</v>
      </c>
      <c r="E255" s="95" t="s">
        <v>378</v>
      </c>
      <c r="F255" s="96" t="s">
        <v>528</v>
      </c>
      <c r="G255" s="215"/>
    </row>
    <row r="256" spans="1:7" ht="15" thickBot="1" x14ac:dyDescent="0.35">
      <c r="A256" s="120">
        <v>41464</v>
      </c>
      <c r="B256" s="98" t="s">
        <v>210</v>
      </c>
      <c r="C256" s="86" t="s">
        <v>94</v>
      </c>
      <c r="D256" s="86">
        <v>155</v>
      </c>
      <c r="E256" s="88" t="s">
        <v>378</v>
      </c>
      <c r="F256" s="89" t="s">
        <v>528</v>
      </c>
      <c r="G256" s="216"/>
    </row>
    <row r="257" spans="1:7" ht="15" thickBot="1" x14ac:dyDescent="0.35">
      <c r="A257" s="121">
        <v>41464</v>
      </c>
      <c r="B257" s="99" t="s">
        <v>210</v>
      </c>
      <c r="C257" s="73" t="s">
        <v>92</v>
      </c>
      <c r="D257" s="73">
        <v>4485</v>
      </c>
      <c r="E257" s="75" t="s">
        <v>378</v>
      </c>
      <c r="F257" s="76" t="s">
        <v>529</v>
      </c>
      <c r="G257" s="100">
        <f>SUM(D257)</f>
        <v>4485</v>
      </c>
    </row>
    <row r="258" spans="1:7" s="5" customFormat="1" ht="15" thickBot="1" x14ac:dyDescent="0.35">
      <c r="A258" s="121">
        <v>41466</v>
      </c>
      <c r="B258" s="99" t="s">
        <v>210</v>
      </c>
      <c r="C258" s="73" t="s">
        <v>99</v>
      </c>
      <c r="D258" s="73">
        <v>3420</v>
      </c>
      <c r="E258" s="75" t="s">
        <v>379</v>
      </c>
      <c r="F258" s="76" t="s">
        <v>530</v>
      </c>
      <c r="G258" s="100">
        <f>SUM(D258)</f>
        <v>3420</v>
      </c>
    </row>
    <row r="259" spans="1:7" x14ac:dyDescent="0.3">
      <c r="A259" s="118">
        <v>41466</v>
      </c>
      <c r="B259" s="79" t="s">
        <v>210</v>
      </c>
      <c r="C259" s="80" t="s">
        <v>97</v>
      </c>
      <c r="D259" s="80">
        <v>3075</v>
      </c>
      <c r="E259" s="82" t="s">
        <v>379</v>
      </c>
      <c r="F259" s="83" t="s">
        <v>531</v>
      </c>
      <c r="G259" s="231">
        <f>SUM(D259:D260)</f>
        <v>3650</v>
      </c>
    </row>
    <row r="260" spans="1:7" ht="15" thickBot="1" x14ac:dyDescent="0.35">
      <c r="A260" s="120">
        <v>41466</v>
      </c>
      <c r="B260" s="98" t="s">
        <v>210</v>
      </c>
      <c r="C260" s="86" t="s">
        <v>98</v>
      </c>
      <c r="D260" s="86">
        <v>575</v>
      </c>
      <c r="E260" s="88" t="s">
        <v>379</v>
      </c>
      <c r="F260" s="89" t="s">
        <v>531</v>
      </c>
      <c r="G260" s="216"/>
    </row>
    <row r="261" spans="1:7" ht="15" thickBot="1" x14ac:dyDescent="0.35">
      <c r="A261" s="122">
        <v>41468</v>
      </c>
      <c r="B261" s="123" t="s">
        <v>210</v>
      </c>
      <c r="C261" s="124" t="s">
        <v>100</v>
      </c>
      <c r="D261" s="124">
        <v>2480</v>
      </c>
      <c r="E261" s="125" t="s">
        <v>379</v>
      </c>
      <c r="F261" s="126" t="s">
        <v>532</v>
      </c>
      <c r="G261" s="100">
        <f>SUM(D261)</f>
        <v>2480</v>
      </c>
    </row>
    <row r="262" spans="1:7" x14ac:dyDescent="0.3">
      <c r="A262" s="118">
        <v>41468</v>
      </c>
      <c r="B262" s="79" t="s">
        <v>210</v>
      </c>
      <c r="C262" s="80" t="s">
        <v>101</v>
      </c>
      <c r="D262" s="80">
        <v>3715</v>
      </c>
      <c r="E262" s="82" t="s">
        <v>379</v>
      </c>
      <c r="F262" s="83" t="s">
        <v>533</v>
      </c>
      <c r="G262" s="215">
        <f>SUM(D262:D263)</f>
        <v>5570</v>
      </c>
    </row>
    <row r="263" spans="1:7" ht="15" thickBot="1" x14ac:dyDescent="0.35">
      <c r="A263" s="120">
        <v>41468</v>
      </c>
      <c r="B263" s="98" t="s">
        <v>210</v>
      </c>
      <c r="C263" s="86" t="s">
        <v>102</v>
      </c>
      <c r="D263" s="86">
        <v>1855</v>
      </c>
      <c r="E263" s="88" t="s">
        <v>379</v>
      </c>
      <c r="F263" s="89" t="s">
        <v>533</v>
      </c>
      <c r="G263" s="216"/>
    </row>
    <row r="264" spans="1:7" x14ac:dyDescent="0.3">
      <c r="A264" s="118">
        <v>41469</v>
      </c>
      <c r="B264" s="79" t="s">
        <v>210</v>
      </c>
      <c r="C264" s="80" t="s">
        <v>494</v>
      </c>
      <c r="D264" s="80">
        <v>2100</v>
      </c>
      <c r="E264" s="82" t="s">
        <v>379</v>
      </c>
      <c r="F264" s="83" t="s">
        <v>534</v>
      </c>
      <c r="G264" s="231">
        <f>SUM(D264:D265)</f>
        <v>3575</v>
      </c>
    </row>
    <row r="265" spans="1:7" ht="15" thickBot="1" x14ac:dyDescent="0.35">
      <c r="A265" s="120">
        <v>41469</v>
      </c>
      <c r="B265" s="98" t="s">
        <v>210</v>
      </c>
      <c r="C265" s="86" t="s">
        <v>104</v>
      </c>
      <c r="D265" s="86">
        <v>1475</v>
      </c>
      <c r="E265" s="88" t="s">
        <v>379</v>
      </c>
      <c r="F265" s="89" t="s">
        <v>534</v>
      </c>
      <c r="G265" s="216"/>
    </row>
    <row r="266" spans="1:7" x14ac:dyDescent="0.3">
      <c r="A266" s="118">
        <v>41469</v>
      </c>
      <c r="B266" s="79" t="s">
        <v>210</v>
      </c>
      <c r="C266" s="80" t="s">
        <v>103</v>
      </c>
      <c r="D266" s="80">
        <v>1980</v>
      </c>
      <c r="E266" s="82" t="s">
        <v>379</v>
      </c>
      <c r="F266" s="83" t="s">
        <v>535</v>
      </c>
      <c r="G266" s="231">
        <f>SUM(D266:D267)</f>
        <v>4575</v>
      </c>
    </row>
    <row r="267" spans="1:7" ht="15" thickBot="1" x14ac:dyDescent="0.35">
      <c r="A267" s="120">
        <v>41469</v>
      </c>
      <c r="B267" s="98" t="s">
        <v>210</v>
      </c>
      <c r="C267" s="86" t="s">
        <v>105</v>
      </c>
      <c r="D267" s="86">
        <v>2595</v>
      </c>
      <c r="E267" s="88" t="s">
        <v>379</v>
      </c>
      <c r="F267" s="89" t="s">
        <v>535</v>
      </c>
      <c r="G267" s="216"/>
    </row>
    <row r="268" spans="1:7" x14ac:dyDescent="0.3">
      <c r="A268" s="118">
        <v>41470</v>
      </c>
      <c r="B268" s="79" t="s">
        <v>210</v>
      </c>
      <c r="C268" s="80" t="s">
        <v>106</v>
      </c>
      <c r="D268" s="80">
        <v>2635</v>
      </c>
      <c r="E268" s="82" t="s">
        <v>379</v>
      </c>
      <c r="F268" s="83" t="s">
        <v>536</v>
      </c>
      <c r="G268" s="231">
        <f>SUM(D268:D273)</f>
        <v>5815</v>
      </c>
    </row>
    <row r="269" spans="1:7" x14ac:dyDescent="0.3">
      <c r="A269" s="119">
        <v>41470</v>
      </c>
      <c r="B269" s="97" t="s">
        <v>210</v>
      </c>
      <c r="C269" s="93" t="s">
        <v>495</v>
      </c>
      <c r="D269" s="93">
        <v>435</v>
      </c>
      <c r="E269" s="95" t="s">
        <v>379</v>
      </c>
      <c r="F269" s="96" t="s">
        <v>536</v>
      </c>
      <c r="G269" s="215"/>
    </row>
    <row r="270" spans="1:7" x14ac:dyDescent="0.3">
      <c r="A270" s="119">
        <v>41470</v>
      </c>
      <c r="B270" s="97" t="s">
        <v>210</v>
      </c>
      <c r="C270" s="93" t="s">
        <v>107</v>
      </c>
      <c r="D270" s="93">
        <v>145</v>
      </c>
      <c r="E270" s="95" t="s">
        <v>379</v>
      </c>
      <c r="F270" s="96" t="s">
        <v>536</v>
      </c>
      <c r="G270" s="215"/>
    </row>
    <row r="271" spans="1:7" x14ac:dyDescent="0.3">
      <c r="A271" s="119">
        <v>41470</v>
      </c>
      <c r="B271" s="97" t="s">
        <v>210</v>
      </c>
      <c r="C271" s="93" t="s">
        <v>108</v>
      </c>
      <c r="D271" s="93">
        <v>310</v>
      </c>
      <c r="E271" s="95" t="s">
        <v>379</v>
      </c>
      <c r="F271" s="96" t="s">
        <v>536</v>
      </c>
      <c r="G271" s="215"/>
    </row>
    <row r="272" spans="1:7" x14ac:dyDescent="0.3">
      <c r="A272" s="119">
        <v>41470</v>
      </c>
      <c r="B272" s="97" t="s">
        <v>210</v>
      </c>
      <c r="C272" s="93" t="s">
        <v>109</v>
      </c>
      <c r="D272" s="93">
        <v>950</v>
      </c>
      <c r="E272" s="95" t="s">
        <v>379</v>
      </c>
      <c r="F272" s="96" t="s">
        <v>536</v>
      </c>
      <c r="G272" s="215"/>
    </row>
    <row r="273" spans="1:13" s="5" customFormat="1" ht="15" thickBot="1" x14ac:dyDescent="0.35">
      <c r="A273" s="120">
        <v>41470</v>
      </c>
      <c r="B273" s="98" t="s">
        <v>210</v>
      </c>
      <c r="C273" s="86" t="s">
        <v>110</v>
      </c>
      <c r="D273" s="86">
        <v>1340</v>
      </c>
      <c r="E273" s="88" t="s">
        <v>379</v>
      </c>
      <c r="F273" s="89" t="s">
        <v>536</v>
      </c>
      <c r="G273" s="216"/>
    </row>
    <row r="274" spans="1:13" x14ac:dyDescent="0.3">
      <c r="A274" s="78">
        <v>41472</v>
      </c>
      <c r="B274" s="79" t="s">
        <v>210</v>
      </c>
      <c r="C274" s="80" t="s">
        <v>496</v>
      </c>
      <c r="D274" s="80">
        <v>1535</v>
      </c>
      <c r="E274" s="82" t="s">
        <v>379</v>
      </c>
      <c r="F274" s="83" t="s">
        <v>537</v>
      </c>
      <c r="G274" s="231">
        <f>SUM(D274:D277)</f>
        <v>5210</v>
      </c>
    </row>
    <row r="275" spans="1:13" x14ac:dyDescent="0.3">
      <c r="A275" s="92">
        <v>41472</v>
      </c>
      <c r="B275" s="97" t="s">
        <v>210</v>
      </c>
      <c r="C275" s="93" t="s">
        <v>111</v>
      </c>
      <c r="D275" s="93">
        <v>145</v>
      </c>
      <c r="E275" s="95" t="s">
        <v>379</v>
      </c>
      <c r="F275" s="96" t="s">
        <v>537</v>
      </c>
      <c r="G275" s="215"/>
    </row>
    <row r="276" spans="1:13" x14ac:dyDescent="0.3">
      <c r="A276" s="92">
        <v>41472</v>
      </c>
      <c r="B276" s="97" t="s">
        <v>210</v>
      </c>
      <c r="C276" s="93" t="s">
        <v>112</v>
      </c>
      <c r="D276" s="93">
        <v>3170</v>
      </c>
      <c r="E276" s="95" t="s">
        <v>379</v>
      </c>
      <c r="F276" s="96" t="s">
        <v>537</v>
      </c>
      <c r="G276" s="215"/>
    </row>
    <row r="277" spans="1:13" ht="15" thickBot="1" x14ac:dyDescent="0.35">
      <c r="A277" s="84">
        <v>41472</v>
      </c>
      <c r="B277" s="98" t="s">
        <v>210</v>
      </c>
      <c r="C277" s="86" t="s">
        <v>497</v>
      </c>
      <c r="D277" s="86">
        <v>360</v>
      </c>
      <c r="E277" s="88" t="s">
        <v>379</v>
      </c>
      <c r="F277" s="89" t="s">
        <v>537</v>
      </c>
      <c r="G277" s="216"/>
    </row>
    <row r="278" spans="1:13" ht="15" thickBot="1" x14ac:dyDescent="0.35">
      <c r="A278" s="90"/>
      <c r="B278" s="64"/>
      <c r="C278" s="65" t="s">
        <v>382</v>
      </c>
      <c r="D278" s="66">
        <f>SUM(D241:D277)</f>
        <v>68075</v>
      </c>
      <c r="E278" s="67" t="s">
        <v>380</v>
      </c>
      <c r="F278" s="67">
        <v>7611300</v>
      </c>
      <c r="G278" s="9"/>
    </row>
    <row r="279" spans="1:13" x14ac:dyDescent="0.3">
      <c r="A279" s="127">
        <v>41539</v>
      </c>
      <c r="B279" s="128" t="s">
        <v>225</v>
      </c>
      <c r="C279" s="60" t="s">
        <v>480</v>
      </c>
      <c r="D279" s="60">
        <v>545</v>
      </c>
      <c r="E279" s="129" t="s">
        <v>413</v>
      </c>
      <c r="F279" s="130">
        <v>41539</v>
      </c>
      <c r="G279" s="232">
        <f>SUM(D279:D281)</f>
        <v>9775</v>
      </c>
      <c r="J279" s="44"/>
      <c r="K279" s="50"/>
      <c r="L279" s="45"/>
    </row>
    <row r="280" spans="1:13" x14ac:dyDescent="0.3">
      <c r="A280" s="131">
        <v>41539</v>
      </c>
      <c r="B280" s="68" t="s">
        <v>225</v>
      </c>
      <c r="C280" s="9" t="s">
        <v>212</v>
      </c>
      <c r="D280" s="9">
        <v>6940</v>
      </c>
      <c r="E280" s="132" t="s">
        <v>413</v>
      </c>
      <c r="F280" s="133">
        <v>41539</v>
      </c>
      <c r="G280" s="233"/>
      <c r="J280" s="44"/>
      <c r="K280" s="50"/>
      <c r="L280" s="45"/>
      <c r="M280" s="45"/>
    </row>
    <row r="281" spans="1:13" ht="15" thickBot="1" x14ac:dyDescent="0.35">
      <c r="A281" s="134">
        <v>41539</v>
      </c>
      <c r="B281" s="135" t="s">
        <v>225</v>
      </c>
      <c r="C281" s="63" t="s">
        <v>213</v>
      </c>
      <c r="D281" s="63">
        <v>2290</v>
      </c>
      <c r="E281" s="136" t="s">
        <v>413</v>
      </c>
      <c r="F281" s="137">
        <v>41539</v>
      </c>
      <c r="G281" s="234"/>
      <c r="H281" s="4"/>
      <c r="J281" s="44"/>
    </row>
    <row r="282" spans="1:13" ht="15" thickBot="1" x14ac:dyDescent="0.35">
      <c r="A282" s="138" t="s">
        <v>4</v>
      </c>
      <c r="B282" s="68"/>
      <c r="C282" s="9"/>
      <c r="D282" s="9"/>
      <c r="E282" s="62"/>
      <c r="F282" s="139"/>
      <c r="G282" s="9"/>
      <c r="J282" s="44"/>
      <c r="K282" s="50"/>
      <c r="L282" s="45"/>
    </row>
    <row r="283" spans="1:13" x14ac:dyDescent="0.3">
      <c r="A283" s="127">
        <v>41540</v>
      </c>
      <c r="B283" s="128" t="s">
        <v>225</v>
      </c>
      <c r="C283" s="60" t="s">
        <v>481</v>
      </c>
      <c r="D283" s="60">
        <v>1925</v>
      </c>
      <c r="E283" s="129" t="s">
        <v>413</v>
      </c>
      <c r="F283" s="130">
        <v>41540</v>
      </c>
      <c r="G283" s="232">
        <f>SUM(D283:D285)</f>
        <v>8045</v>
      </c>
      <c r="J283" s="44"/>
      <c r="K283" s="50"/>
      <c r="L283" s="45"/>
    </row>
    <row r="284" spans="1:13" x14ac:dyDescent="0.3">
      <c r="A284" s="131">
        <v>41540</v>
      </c>
      <c r="B284" s="68" t="s">
        <v>225</v>
      </c>
      <c r="C284" s="9" t="s">
        <v>214</v>
      </c>
      <c r="D284" s="9">
        <v>3515</v>
      </c>
      <c r="E284" s="132" t="s">
        <v>413</v>
      </c>
      <c r="F284" s="133">
        <v>41540</v>
      </c>
      <c r="G284" s="233"/>
      <c r="J284" s="44"/>
      <c r="K284" s="50"/>
      <c r="L284" s="45"/>
      <c r="M284" s="45"/>
    </row>
    <row r="285" spans="1:13" ht="15" thickBot="1" x14ac:dyDescent="0.35">
      <c r="A285" s="134">
        <v>41540</v>
      </c>
      <c r="B285" s="135" t="s">
        <v>225</v>
      </c>
      <c r="C285" s="63" t="s">
        <v>215</v>
      </c>
      <c r="D285" s="63">
        <v>2605</v>
      </c>
      <c r="E285" s="136" t="s">
        <v>413</v>
      </c>
      <c r="F285" s="137">
        <v>41540</v>
      </c>
      <c r="G285" s="234"/>
      <c r="H285" s="4"/>
      <c r="J285" s="44"/>
    </row>
    <row r="286" spans="1:13" ht="15" thickBot="1" x14ac:dyDescent="0.35">
      <c r="A286" s="138" t="s">
        <v>4</v>
      </c>
      <c r="B286" s="68"/>
      <c r="C286" s="9"/>
      <c r="D286" s="9"/>
      <c r="E286" s="62"/>
      <c r="F286" s="139"/>
      <c r="G286" s="9"/>
      <c r="J286" s="44"/>
      <c r="K286" s="50"/>
      <c r="L286" s="45"/>
    </row>
    <row r="287" spans="1:13" x14ac:dyDescent="0.3">
      <c r="A287" s="127">
        <v>41541</v>
      </c>
      <c r="B287" s="128" t="s">
        <v>225</v>
      </c>
      <c r="C287" s="60" t="s">
        <v>216</v>
      </c>
      <c r="D287" s="60">
        <v>215</v>
      </c>
      <c r="E287" s="129" t="s">
        <v>413</v>
      </c>
      <c r="F287" s="130">
        <v>41541</v>
      </c>
      <c r="G287" s="232">
        <f>SUM(D287:D289)</f>
        <v>4835</v>
      </c>
      <c r="J287" s="44"/>
      <c r="K287" s="50"/>
      <c r="L287" s="45"/>
    </row>
    <row r="288" spans="1:13" x14ac:dyDescent="0.3">
      <c r="A288" s="131">
        <v>41541</v>
      </c>
      <c r="B288" s="68" t="s">
        <v>225</v>
      </c>
      <c r="C288" s="9" t="s">
        <v>217</v>
      </c>
      <c r="D288" s="9">
        <v>1955</v>
      </c>
      <c r="E288" s="132" t="s">
        <v>413</v>
      </c>
      <c r="F288" s="133">
        <v>41541</v>
      </c>
      <c r="G288" s="233"/>
      <c r="H288" s="4"/>
      <c r="J288" s="44"/>
      <c r="K288" s="50"/>
      <c r="L288" s="45"/>
      <c r="M288" s="45"/>
    </row>
    <row r="289" spans="1:13" ht="15" thickBot="1" x14ac:dyDescent="0.35">
      <c r="A289" s="134">
        <v>41541</v>
      </c>
      <c r="B289" s="135" t="s">
        <v>225</v>
      </c>
      <c r="C289" s="63" t="s">
        <v>218</v>
      </c>
      <c r="D289" s="63">
        <v>2665</v>
      </c>
      <c r="E289" s="136" t="s">
        <v>413</v>
      </c>
      <c r="F289" s="137">
        <v>41541</v>
      </c>
      <c r="G289" s="234"/>
      <c r="J289" s="44"/>
    </row>
    <row r="290" spans="1:13" ht="15" thickBot="1" x14ac:dyDescent="0.35">
      <c r="A290" s="138" t="s">
        <v>4</v>
      </c>
      <c r="B290" s="68"/>
      <c r="C290" s="9"/>
      <c r="D290" s="9"/>
      <c r="E290" s="62"/>
      <c r="F290" s="139"/>
      <c r="G290" s="9"/>
      <c r="J290" s="44"/>
      <c r="K290" s="50"/>
      <c r="L290" s="45"/>
    </row>
    <row r="291" spans="1:13" x14ac:dyDescent="0.3">
      <c r="A291" s="127">
        <v>41542</v>
      </c>
      <c r="B291" s="128" t="s">
        <v>225</v>
      </c>
      <c r="C291" s="60" t="s">
        <v>482</v>
      </c>
      <c r="D291" s="60">
        <v>970</v>
      </c>
      <c r="E291" s="129" t="s">
        <v>413</v>
      </c>
      <c r="F291" s="130">
        <v>41542</v>
      </c>
      <c r="G291" s="232">
        <f>SUM(D291:D295)</f>
        <v>7910</v>
      </c>
      <c r="J291" s="44"/>
      <c r="K291" s="50"/>
      <c r="L291" s="45"/>
    </row>
    <row r="292" spans="1:13" x14ac:dyDescent="0.3">
      <c r="A292" s="131">
        <v>41542</v>
      </c>
      <c r="B292" s="68" t="s">
        <v>225</v>
      </c>
      <c r="C292" s="9" t="s">
        <v>219</v>
      </c>
      <c r="D292" s="9">
        <v>1395</v>
      </c>
      <c r="E292" s="132" t="s">
        <v>413</v>
      </c>
      <c r="F292" s="133">
        <v>41542</v>
      </c>
      <c r="G292" s="233"/>
      <c r="J292" s="44"/>
      <c r="K292" s="50"/>
      <c r="L292" s="45"/>
    </row>
    <row r="293" spans="1:13" x14ac:dyDescent="0.3">
      <c r="A293" s="131">
        <v>41542</v>
      </c>
      <c r="B293" s="68" t="s">
        <v>225</v>
      </c>
      <c r="C293" s="9" t="s">
        <v>220</v>
      </c>
      <c r="D293" s="9">
        <v>3850</v>
      </c>
      <c r="E293" s="132" t="s">
        <v>413</v>
      </c>
      <c r="F293" s="133">
        <v>41542</v>
      </c>
      <c r="G293" s="233"/>
      <c r="H293" s="4"/>
      <c r="J293" s="44"/>
      <c r="K293" s="50"/>
      <c r="L293" s="45"/>
    </row>
    <row r="294" spans="1:13" x14ac:dyDescent="0.3">
      <c r="A294" s="131">
        <v>41542</v>
      </c>
      <c r="B294" s="68" t="s">
        <v>225</v>
      </c>
      <c r="C294" s="9" t="s">
        <v>221</v>
      </c>
      <c r="D294" s="9">
        <v>1325</v>
      </c>
      <c r="E294" s="132" t="s">
        <v>413</v>
      </c>
      <c r="F294" s="133">
        <v>41542</v>
      </c>
      <c r="G294" s="233"/>
      <c r="J294" s="44"/>
      <c r="K294" s="50"/>
      <c r="L294" s="45"/>
      <c r="M294" s="45"/>
    </row>
    <row r="295" spans="1:13" ht="15" thickBot="1" x14ac:dyDescent="0.35">
      <c r="A295" s="134">
        <v>41542</v>
      </c>
      <c r="B295" s="135" t="s">
        <v>225</v>
      </c>
      <c r="C295" s="63" t="s">
        <v>222</v>
      </c>
      <c r="D295" s="63">
        <v>370</v>
      </c>
      <c r="E295" s="136" t="s">
        <v>413</v>
      </c>
      <c r="F295" s="137">
        <v>41542</v>
      </c>
      <c r="G295" s="234"/>
      <c r="J295" s="44"/>
    </row>
    <row r="296" spans="1:13" ht="15" thickBot="1" x14ac:dyDescent="0.35">
      <c r="A296" s="138" t="s">
        <v>4</v>
      </c>
      <c r="B296" s="68"/>
      <c r="C296" s="9"/>
      <c r="D296" s="9"/>
      <c r="E296" s="62"/>
      <c r="F296" s="139"/>
      <c r="G296" s="9"/>
      <c r="J296" s="44"/>
    </row>
    <row r="297" spans="1:13" x14ac:dyDescent="0.3">
      <c r="A297" s="127">
        <v>50769</v>
      </c>
      <c r="B297" s="128" t="s">
        <v>226</v>
      </c>
      <c r="C297" s="60" t="s">
        <v>223</v>
      </c>
      <c r="D297" s="60">
        <v>1655</v>
      </c>
      <c r="E297" s="129" t="s">
        <v>413</v>
      </c>
      <c r="F297" s="130">
        <v>50769</v>
      </c>
      <c r="G297" s="232">
        <f>SUM(D297:D298)</f>
        <v>5920</v>
      </c>
      <c r="H297" s="4"/>
      <c r="J297" s="44" t="s">
        <v>4</v>
      </c>
    </row>
    <row r="298" spans="1:13" ht="15" thickBot="1" x14ac:dyDescent="0.35">
      <c r="A298" s="134">
        <v>50769</v>
      </c>
      <c r="B298" s="135" t="s">
        <v>226</v>
      </c>
      <c r="C298" s="63" t="s">
        <v>224</v>
      </c>
      <c r="D298" s="63">
        <v>4265</v>
      </c>
      <c r="E298" s="136" t="s">
        <v>413</v>
      </c>
      <c r="F298" s="137">
        <v>50769</v>
      </c>
      <c r="G298" s="234"/>
    </row>
    <row r="299" spans="1:13" ht="15" thickBot="1" x14ac:dyDescent="0.35">
      <c r="A299" s="90"/>
      <c r="B299" s="64"/>
      <c r="C299" s="65" t="s">
        <v>382</v>
      </c>
      <c r="D299" s="66">
        <f>SUM(D279:D298)</f>
        <v>36485</v>
      </c>
      <c r="E299" s="67" t="s">
        <v>405</v>
      </c>
      <c r="F299" s="67">
        <v>5619051</v>
      </c>
      <c r="G299" s="9"/>
    </row>
    <row r="300" spans="1:13" x14ac:dyDescent="0.3">
      <c r="A300" s="78">
        <v>41564</v>
      </c>
      <c r="B300" s="79" t="s">
        <v>204</v>
      </c>
      <c r="C300" s="80" t="s">
        <v>134</v>
      </c>
      <c r="D300" s="80">
        <v>2775</v>
      </c>
      <c r="E300" s="82" t="s">
        <v>414</v>
      </c>
      <c r="F300" s="83" t="s">
        <v>580</v>
      </c>
      <c r="G300" s="231">
        <f>SUM(D300:D301)</f>
        <v>5720</v>
      </c>
    </row>
    <row r="301" spans="1:13" ht="15" thickBot="1" x14ac:dyDescent="0.35">
      <c r="A301" s="84">
        <v>41564</v>
      </c>
      <c r="B301" s="98" t="s">
        <v>204</v>
      </c>
      <c r="C301" s="86" t="s">
        <v>499</v>
      </c>
      <c r="D301" s="86">
        <v>2945</v>
      </c>
      <c r="E301" s="88" t="s">
        <v>414</v>
      </c>
      <c r="F301" s="89" t="s">
        <v>580</v>
      </c>
      <c r="G301" s="216"/>
    </row>
    <row r="302" spans="1:13" ht="15" thickBot="1" x14ac:dyDescent="0.35">
      <c r="A302" s="71">
        <v>41564</v>
      </c>
      <c r="B302" s="99" t="s">
        <v>204</v>
      </c>
      <c r="C302" s="73" t="s">
        <v>135</v>
      </c>
      <c r="D302" s="73">
        <v>2700</v>
      </c>
      <c r="E302" s="75" t="s">
        <v>414</v>
      </c>
      <c r="F302" s="76" t="s">
        <v>581</v>
      </c>
      <c r="G302" s="100">
        <f>SUM(D302)</f>
        <v>2700</v>
      </c>
    </row>
    <row r="303" spans="1:13" ht="15" thickBot="1" x14ac:dyDescent="0.35">
      <c r="A303" s="71">
        <v>41564</v>
      </c>
      <c r="B303" s="99" t="s">
        <v>204</v>
      </c>
      <c r="C303" s="73" t="s">
        <v>136</v>
      </c>
      <c r="D303" s="73">
        <v>10635</v>
      </c>
      <c r="E303" s="75" t="s">
        <v>414</v>
      </c>
      <c r="F303" s="76" t="s">
        <v>582</v>
      </c>
      <c r="G303" s="100">
        <f>SUM(D303)</f>
        <v>10635</v>
      </c>
    </row>
    <row r="304" spans="1:13" ht="15" thickBot="1" x14ac:dyDescent="0.35">
      <c r="A304" s="90"/>
      <c r="B304" s="64"/>
      <c r="C304" s="65" t="s">
        <v>382</v>
      </c>
      <c r="D304" s="66">
        <f>SUM(D300:D303)</f>
        <v>19055</v>
      </c>
      <c r="E304" s="67" t="s">
        <v>403</v>
      </c>
      <c r="F304" s="67">
        <v>7614000</v>
      </c>
      <c r="G304" s="9"/>
    </row>
    <row r="305" spans="1:9" x14ac:dyDescent="0.3">
      <c r="A305" s="199">
        <v>47803</v>
      </c>
      <c r="B305" s="177" t="s">
        <v>208</v>
      </c>
      <c r="C305" s="178" t="s">
        <v>158</v>
      </c>
      <c r="D305" s="178">
        <v>5875</v>
      </c>
      <c r="E305" s="179" t="s">
        <v>415</v>
      </c>
      <c r="F305" s="200" t="s">
        <v>629</v>
      </c>
      <c r="G305" s="235">
        <f>SUM(D305:D306)</f>
        <v>8110</v>
      </c>
    </row>
    <row r="306" spans="1:9" ht="15" thickBot="1" x14ac:dyDescent="0.35">
      <c r="A306" s="201">
        <v>47803</v>
      </c>
      <c r="B306" s="183" t="s">
        <v>208</v>
      </c>
      <c r="C306" s="184" t="s">
        <v>160</v>
      </c>
      <c r="D306" s="184">
        <v>2235</v>
      </c>
      <c r="E306" s="185" t="s">
        <v>415</v>
      </c>
      <c r="F306" s="202" t="s">
        <v>629</v>
      </c>
      <c r="G306" s="237"/>
    </row>
    <row r="307" spans="1:9" x14ac:dyDescent="0.3">
      <c r="A307" s="199">
        <v>47839</v>
      </c>
      <c r="B307" s="177" t="s">
        <v>208</v>
      </c>
      <c r="C307" s="178" t="s">
        <v>181</v>
      </c>
      <c r="D307" s="178">
        <v>2670</v>
      </c>
      <c r="E307" s="179" t="s">
        <v>415</v>
      </c>
      <c r="F307" s="200" t="s">
        <v>630</v>
      </c>
      <c r="G307" s="235">
        <f>SUM(D307:D309)</f>
        <v>7560</v>
      </c>
    </row>
    <row r="308" spans="1:9" x14ac:dyDescent="0.3">
      <c r="A308" s="203">
        <v>47839</v>
      </c>
      <c r="B308" s="188" t="s">
        <v>208</v>
      </c>
      <c r="C308" s="189" t="s">
        <v>182</v>
      </c>
      <c r="D308" s="189">
        <v>1765</v>
      </c>
      <c r="E308" s="190" t="s">
        <v>415</v>
      </c>
      <c r="F308" s="204" t="s">
        <v>630</v>
      </c>
      <c r="G308" s="236"/>
    </row>
    <row r="309" spans="1:9" ht="15" thickBot="1" x14ac:dyDescent="0.35">
      <c r="A309" s="201">
        <v>47839</v>
      </c>
      <c r="B309" s="183" t="s">
        <v>208</v>
      </c>
      <c r="C309" s="184" t="s">
        <v>183</v>
      </c>
      <c r="D309" s="184">
        <v>3125</v>
      </c>
      <c r="E309" s="185" t="s">
        <v>415</v>
      </c>
      <c r="F309" s="202" t="s">
        <v>630</v>
      </c>
      <c r="G309" s="237"/>
    </row>
    <row r="310" spans="1:9" ht="15" thickBot="1" x14ac:dyDescent="0.35">
      <c r="A310" s="205">
        <v>47803</v>
      </c>
      <c r="B310" s="206" t="s">
        <v>208</v>
      </c>
      <c r="C310" s="197" t="s">
        <v>159</v>
      </c>
      <c r="D310" s="197">
        <v>4510</v>
      </c>
      <c r="E310" s="198" t="s">
        <v>415</v>
      </c>
      <c r="F310" s="207" t="s">
        <v>631</v>
      </c>
      <c r="G310" s="181">
        <f>SUM(D310)</f>
        <v>4510</v>
      </c>
    </row>
    <row r="311" spans="1:9" x14ac:dyDescent="0.3">
      <c r="A311" s="199">
        <v>47798</v>
      </c>
      <c r="B311" s="177" t="s">
        <v>208</v>
      </c>
      <c r="C311" s="178" t="s">
        <v>149</v>
      </c>
      <c r="D311" s="178">
        <v>395</v>
      </c>
      <c r="E311" s="179" t="s">
        <v>415</v>
      </c>
      <c r="F311" s="200" t="s">
        <v>632</v>
      </c>
      <c r="G311" s="235">
        <f>SUM(D311:D315)</f>
        <v>10725</v>
      </c>
    </row>
    <row r="312" spans="1:9" x14ac:dyDescent="0.3">
      <c r="A312" s="203">
        <v>47798</v>
      </c>
      <c r="B312" s="188" t="s">
        <v>208</v>
      </c>
      <c r="C312" s="189" t="s">
        <v>147</v>
      </c>
      <c r="D312" s="189">
        <v>4725</v>
      </c>
      <c r="E312" s="190" t="s">
        <v>415</v>
      </c>
      <c r="F312" s="204" t="s">
        <v>632</v>
      </c>
      <c r="G312" s="236"/>
    </row>
    <row r="313" spans="1:9" x14ac:dyDescent="0.3">
      <c r="A313" s="203">
        <v>47798</v>
      </c>
      <c r="B313" s="188" t="s">
        <v>208</v>
      </c>
      <c r="C313" s="189" t="s">
        <v>518</v>
      </c>
      <c r="D313" s="189">
        <v>1540</v>
      </c>
      <c r="E313" s="190" t="s">
        <v>415</v>
      </c>
      <c r="F313" s="204" t="s">
        <v>632</v>
      </c>
      <c r="G313" s="236"/>
    </row>
    <row r="314" spans="1:9" x14ac:dyDescent="0.3">
      <c r="A314" s="203">
        <v>47799</v>
      </c>
      <c r="B314" s="188" t="s">
        <v>208</v>
      </c>
      <c r="C314" s="189" t="s">
        <v>149</v>
      </c>
      <c r="D314" s="189">
        <v>370</v>
      </c>
      <c r="E314" s="190" t="s">
        <v>415</v>
      </c>
      <c r="F314" s="204" t="s">
        <v>632</v>
      </c>
      <c r="G314" s="236"/>
    </row>
    <row r="315" spans="1:9" ht="28.2" thickBot="1" x14ac:dyDescent="0.35">
      <c r="A315" s="201">
        <v>47799</v>
      </c>
      <c r="B315" s="183" t="s">
        <v>208</v>
      </c>
      <c r="C315" s="208" t="s">
        <v>520</v>
      </c>
      <c r="D315" s="184">
        <v>3695</v>
      </c>
      <c r="E315" s="185" t="s">
        <v>415</v>
      </c>
      <c r="F315" s="202" t="s">
        <v>632</v>
      </c>
      <c r="G315" s="237"/>
    </row>
    <row r="316" spans="1:9" x14ac:dyDescent="0.3">
      <c r="A316" s="199">
        <v>47800</v>
      </c>
      <c r="B316" s="177" t="s">
        <v>208</v>
      </c>
      <c r="C316" s="178" t="s">
        <v>152</v>
      </c>
      <c r="D316" s="178">
        <v>3685</v>
      </c>
      <c r="E316" s="179" t="s">
        <v>415</v>
      </c>
      <c r="F316" s="200" t="s">
        <v>633</v>
      </c>
      <c r="G316" s="235">
        <f>SUM(D316:D319)</f>
        <v>10590</v>
      </c>
    </row>
    <row r="317" spans="1:9" x14ac:dyDescent="0.3">
      <c r="A317" s="203">
        <v>47800</v>
      </c>
      <c r="B317" s="188" t="s">
        <v>208</v>
      </c>
      <c r="C317" s="189" t="s">
        <v>153</v>
      </c>
      <c r="D317" s="189">
        <v>3010</v>
      </c>
      <c r="E317" s="190" t="s">
        <v>415</v>
      </c>
      <c r="F317" s="204" t="s">
        <v>633</v>
      </c>
      <c r="G317" s="236"/>
    </row>
    <row r="318" spans="1:9" x14ac:dyDescent="0.3">
      <c r="A318" s="203">
        <v>47800</v>
      </c>
      <c r="B318" s="188" t="s">
        <v>208</v>
      </c>
      <c r="C318" s="189" t="s">
        <v>154</v>
      </c>
      <c r="D318" s="189">
        <v>2465</v>
      </c>
      <c r="E318" s="190" t="s">
        <v>415</v>
      </c>
      <c r="F318" s="204" t="s">
        <v>633</v>
      </c>
      <c r="G318" s="236"/>
    </row>
    <row r="319" spans="1:9" ht="15" thickBot="1" x14ac:dyDescent="0.35">
      <c r="A319" s="201">
        <v>47809</v>
      </c>
      <c r="B319" s="183" t="s">
        <v>208</v>
      </c>
      <c r="C319" s="184" t="s">
        <v>154</v>
      </c>
      <c r="D319" s="184">
        <v>1430</v>
      </c>
      <c r="E319" s="185" t="s">
        <v>415</v>
      </c>
      <c r="F319" s="202" t="s">
        <v>633</v>
      </c>
      <c r="G319" s="237"/>
      <c r="I319" s="4"/>
    </row>
    <row r="320" spans="1:9" x14ac:dyDescent="0.3">
      <c r="A320" s="199">
        <v>47802</v>
      </c>
      <c r="B320" s="177" t="s">
        <v>208</v>
      </c>
      <c r="C320" s="178" t="s">
        <v>155</v>
      </c>
      <c r="D320" s="178">
        <v>750</v>
      </c>
      <c r="E320" s="179" t="s">
        <v>415</v>
      </c>
      <c r="F320" s="200" t="s">
        <v>634</v>
      </c>
      <c r="G320" s="235">
        <f>SUM(D320:D324)</f>
        <v>6805</v>
      </c>
    </row>
    <row r="321" spans="1:7" x14ac:dyDescent="0.3">
      <c r="A321" s="203">
        <v>47802</v>
      </c>
      <c r="B321" s="188" t="s">
        <v>208</v>
      </c>
      <c r="C321" s="189" t="s">
        <v>156</v>
      </c>
      <c r="D321" s="189">
        <v>1020</v>
      </c>
      <c r="E321" s="190" t="s">
        <v>415</v>
      </c>
      <c r="F321" s="204" t="s">
        <v>634</v>
      </c>
      <c r="G321" s="236"/>
    </row>
    <row r="322" spans="1:7" x14ac:dyDescent="0.3">
      <c r="A322" s="203">
        <v>47802</v>
      </c>
      <c r="B322" s="188" t="s">
        <v>208</v>
      </c>
      <c r="C322" s="189" t="s">
        <v>157</v>
      </c>
      <c r="D322" s="189">
        <v>1725</v>
      </c>
      <c r="E322" s="190" t="s">
        <v>415</v>
      </c>
      <c r="F322" s="204" t="s">
        <v>634</v>
      </c>
      <c r="G322" s="236"/>
    </row>
    <row r="323" spans="1:7" x14ac:dyDescent="0.3">
      <c r="A323" s="203">
        <v>47829</v>
      </c>
      <c r="B323" s="188" t="s">
        <v>208</v>
      </c>
      <c r="C323" s="189" t="s">
        <v>176</v>
      </c>
      <c r="D323" s="189">
        <v>1330</v>
      </c>
      <c r="E323" s="190" t="s">
        <v>415</v>
      </c>
      <c r="F323" s="204" t="s">
        <v>634</v>
      </c>
      <c r="G323" s="236"/>
    </row>
    <row r="324" spans="1:7" ht="15" thickBot="1" x14ac:dyDescent="0.35">
      <c r="A324" s="201">
        <v>47829</v>
      </c>
      <c r="B324" s="183" t="s">
        <v>208</v>
      </c>
      <c r="C324" s="184" t="s">
        <v>177</v>
      </c>
      <c r="D324" s="184">
        <v>1980</v>
      </c>
      <c r="E324" s="185" t="s">
        <v>415</v>
      </c>
      <c r="F324" s="202" t="s">
        <v>634</v>
      </c>
      <c r="G324" s="237"/>
    </row>
    <row r="325" spans="1:7" x14ac:dyDescent="0.3">
      <c r="A325" s="199">
        <v>47809</v>
      </c>
      <c r="B325" s="177" t="s">
        <v>208</v>
      </c>
      <c r="C325" s="178" t="s">
        <v>172</v>
      </c>
      <c r="D325" s="178">
        <v>1295</v>
      </c>
      <c r="E325" s="179" t="s">
        <v>415</v>
      </c>
      <c r="F325" s="200" t="s">
        <v>635</v>
      </c>
      <c r="G325" s="235">
        <f>SUM(D325:D328)</f>
        <v>10235</v>
      </c>
    </row>
    <row r="326" spans="1:7" s="5" customFormat="1" x14ac:dyDescent="0.3">
      <c r="A326" s="203">
        <v>47829</v>
      </c>
      <c r="B326" s="188" t="s">
        <v>208</v>
      </c>
      <c r="C326" s="189" t="s">
        <v>178</v>
      </c>
      <c r="D326" s="189">
        <v>2130</v>
      </c>
      <c r="E326" s="190" t="s">
        <v>415</v>
      </c>
      <c r="F326" s="204" t="s">
        <v>635</v>
      </c>
      <c r="G326" s="236"/>
    </row>
    <row r="327" spans="1:7" x14ac:dyDescent="0.3">
      <c r="A327" s="203">
        <v>47829</v>
      </c>
      <c r="B327" s="188" t="s">
        <v>208</v>
      </c>
      <c r="C327" s="189" t="s">
        <v>179</v>
      </c>
      <c r="D327" s="189">
        <v>3850</v>
      </c>
      <c r="E327" s="190" t="s">
        <v>415</v>
      </c>
      <c r="F327" s="204" t="s">
        <v>635</v>
      </c>
      <c r="G327" s="236"/>
    </row>
    <row r="328" spans="1:7" ht="15" thickBot="1" x14ac:dyDescent="0.35">
      <c r="A328" s="201">
        <v>47829</v>
      </c>
      <c r="B328" s="183" t="s">
        <v>208</v>
      </c>
      <c r="C328" s="184" t="s">
        <v>180</v>
      </c>
      <c r="D328" s="184">
        <v>2960</v>
      </c>
      <c r="E328" s="185" t="s">
        <v>415</v>
      </c>
      <c r="F328" s="202" t="s">
        <v>635</v>
      </c>
      <c r="G328" s="237"/>
    </row>
    <row r="329" spans="1:7" x14ac:dyDescent="0.3">
      <c r="A329" s="199">
        <v>47809</v>
      </c>
      <c r="B329" s="177" t="s">
        <v>208</v>
      </c>
      <c r="C329" s="178" t="s">
        <v>173</v>
      </c>
      <c r="D329" s="178">
        <v>3050</v>
      </c>
      <c r="E329" s="179" t="s">
        <v>415</v>
      </c>
      <c r="F329" s="200" t="s">
        <v>636</v>
      </c>
      <c r="G329" s="235">
        <f>SUM(D329:D331)</f>
        <v>9665</v>
      </c>
    </row>
    <row r="330" spans="1:7" x14ac:dyDescent="0.3">
      <c r="A330" s="203">
        <v>47809</v>
      </c>
      <c r="B330" s="188" t="s">
        <v>208</v>
      </c>
      <c r="C330" s="189" t="s">
        <v>174</v>
      </c>
      <c r="D330" s="189">
        <v>4450</v>
      </c>
      <c r="E330" s="190" t="s">
        <v>415</v>
      </c>
      <c r="F330" s="204" t="s">
        <v>636</v>
      </c>
      <c r="G330" s="236"/>
    </row>
    <row r="331" spans="1:7" ht="15" thickBot="1" x14ac:dyDescent="0.35">
      <c r="A331" s="201">
        <v>47809</v>
      </c>
      <c r="B331" s="183" t="s">
        <v>208</v>
      </c>
      <c r="C331" s="184" t="s">
        <v>175</v>
      </c>
      <c r="D331" s="184">
        <v>2165</v>
      </c>
      <c r="E331" s="185" t="s">
        <v>415</v>
      </c>
      <c r="F331" s="202" t="s">
        <v>636</v>
      </c>
      <c r="G331" s="237"/>
    </row>
    <row r="332" spans="1:7" x14ac:dyDescent="0.3">
      <c r="A332" s="199">
        <v>47798</v>
      </c>
      <c r="B332" s="177" t="s">
        <v>208</v>
      </c>
      <c r="C332" s="178" t="s">
        <v>146</v>
      </c>
      <c r="D332" s="178">
        <v>1130</v>
      </c>
      <c r="E332" s="179" t="s">
        <v>415</v>
      </c>
      <c r="F332" s="140" t="s">
        <v>637</v>
      </c>
      <c r="G332" s="231">
        <f>SUM(D332:D337)</f>
        <v>15485</v>
      </c>
    </row>
    <row r="333" spans="1:7" x14ac:dyDescent="0.3">
      <c r="A333" s="203">
        <v>47798</v>
      </c>
      <c r="B333" s="188" t="s">
        <v>208</v>
      </c>
      <c r="C333" s="189" t="s">
        <v>148</v>
      </c>
      <c r="D333" s="189">
        <v>5815</v>
      </c>
      <c r="E333" s="190" t="s">
        <v>415</v>
      </c>
      <c r="F333" s="142" t="s">
        <v>637</v>
      </c>
      <c r="G333" s="215"/>
    </row>
    <row r="334" spans="1:7" ht="27.6" x14ac:dyDescent="0.3">
      <c r="A334" s="203">
        <v>47798</v>
      </c>
      <c r="B334" s="188" t="s">
        <v>208</v>
      </c>
      <c r="C334" s="209" t="s">
        <v>519</v>
      </c>
      <c r="D334" s="189">
        <v>2510</v>
      </c>
      <c r="E334" s="190" t="s">
        <v>415</v>
      </c>
      <c r="F334" s="142" t="s">
        <v>637</v>
      </c>
      <c r="G334" s="215"/>
    </row>
    <row r="335" spans="1:7" x14ac:dyDescent="0.3">
      <c r="A335" s="203">
        <v>47799</v>
      </c>
      <c r="B335" s="188" t="s">
        <v>208</v>
      </c>
      <c r="C335" s="189" t="s">
        <v>517</v>
      </c>
      <c r="D335" s="189">
        <v>940</v>
      </c>
      <c r="E335" s="190" t="s">
        <v>415</v>
      </c>
      <c r="F335" s="142" t="s">
        <v>637</v>
      </c>
      <c r="G335" s="215"/>
    </row>
    <row r="336" spans="1:7" x14ac:dyDescent="0.3">
      <c r="A336" s="203">
        <v>47799</v>
      </c>
      <c r="B336" s="188" t="s">
        <v>208</v>
      </c>
      <c r="C336" s="189" t="s">
        <v>150</v>
      </c>
      <c r="D336" s="189">
        <v>2985</v>
      </c>
      <c r="E336" s="190" t="s">
        <v>415</v>
      </c>
      <c r="F336" s="142" t="s">
        <v>637</v>
      </c>
      <c r="G336" s="215"/>
    </row>
    <row r="337" spans="1:9" ht="15" thickBot="1" x14ac:dyDescent="0.35">
      <c r="A337" s="201">
        <v>47799</v>
      </c>
      <c r="B337" s="183" t="s">
        <v>208</v>
      </c>
      <c r="C337" s="184" t="s">
        <v>151</v>
      </c>
      <c r="D337" s="184">
        <v>2105</v>
      </c>
      <c r="E337" s="185" t="s">
        <v>415</v>
      </c>
      <c r="F337" s="141" t="s">
        <v>637</v>
      </c>
      <c r="G337" s="216"/>
    </row>
    <row r="338" spans="1:9" x14ac:dyDescent="0.3">
      <c r="A338" s="199">
        <v>47807</v>
      </c>
      <c r="B338" s="177" t="s">
        <v>208</v>
      </c>
      <c r="C338" s="178" t="s">
        <v>167</v>
      </c>
      <c r="D338" s="178">
        <v>2885</v>
      </c>
      <c r="E338" s="179" t="s">
        <v>415</v>
      </c>
      <c r="F338" s="140" t="s">
        <v>640</v>
      </c>
      <c r="G338" s="231">
        <f>SUM(D338:D344)</f>
        <v>11885</v>
      </c>
    </row>
    <row r="339" spans="1:9" x14ac:dyDescent="0.3">
      <c r="A339" s="203">
        <v>47807</v>
      </c>
      <c r="B339" s="188" t="s">
        <v>208</v>
      </c>
      <c r="C339" s="189" t="s">
        <v>168</v>
      </c>
      <c r="D339" s="189">
        <v>4710</v>
      </c>
      <c r="E339" s="190" t="s">
        <v>415</v>
      </c>
      <c r="F339" s="142" t="s">
        <v>640</v>
      </c>
      <c r="G339" s="215"/>
    </row>
    <row r="340" spans="1:9" x14ac:dyDescent="0.3">
      <c r="A340" s="203">
        <v>47807</v>
      </c>
      <c r="B340" s="188" t="s">
        <v>208</v>
      </c>
      <c r="C340" s="189" t="s">
        <v>169</v>
      </c>
      <c r="D340" s="189">
        <v>710</v>
      </c>
      <c r="E340" s="190" t="s">
        <v>415</v>
      </c>
      <c r="F340" s="142" t="s">
        <v>640</v>
      </c>
      <c r="G340" s="215"/>
    </row>
    <row r="341" spans="1:9" x14ac:dyDescent="0.3">
      <c r="A341" s="203">
        <v>47807</v>
      </c>
      <c r="B341" s="188" t="s">
        <v>208</v>
      </c>
      <c r="C341" s="189" t="s">
        <v>170</v>
      </c>
      <c r="D341" s="189">
        <v>655</v>
      </c>
      <c r="E341" s="190" t="s">
        <v>415</v>
      </c>
      <c r="F341" s="142" t="s">
        <v>640</v>
      </c>
      <c r="G341" s="215"/>
    </row>
    <row r="342" spans="1:9" x14ac:dyDescent="0.3">
      <c r="A342" s="203">
        <v>47807</v>
      </c>
      <c r="B342" s="188" t="s">
        <v>208</v>
      </c>
      <c r="C342" s="189" t="s">
        <v>171</v>
      </c>
      <c r="D342" s="189">
        <v>715</v>
      </c>
      <c r="E342" s="190" t="s">
        <v>415</v>
      </c>
      <c r="F342" s="142" t="s">
        <v>640</v>
      </c>
      <c r="G342" s="215"/>
    </row>
    <row r="343" spans="1:9" x14ac:dyDescent="0.3">
      <c r="A343" s="203">
        <v>47807</v>
      </c>
      <c r="B343" s="188" t="s">
        <v>208</v>
      </c>
      <c r="C343" s="189" t="s">
        <v>3</v>
      </c>
      <c r="D343" s="189">
        <v>1935</v>
      </c>
      <c r="E343" s="190" t="s">
        <v>415</v>
      </c>
      <c r="F343" s="142" t="s">
        <v>640</v>
      </c>
      <c r="G343" s="215"/>
      <c r="I343" s="4"/>
    </row>
    <row r="344" spans="1:9" ht="15" thickBot="1" x14ac:dyDescent="0.35">
      <c r="A344" s="201">
        <v>47809</v>
      </c>
      <c r="B344" s="183" t="s">
        <v>208</v>
      </c>
      <c r="C344" s="184" t="s">
        <v>171</v>
      </c>
      <c r="D344" s="184">
        <v>275</v>
      </c>
      <c r="E344" s="185" t="s">
        <v>415</v>
      </c>
      <c r="F344" s="141" t="s">
        <v>640</v>
      </c>
      <c r="G344" s="216"/>
    </row>
    <row r="345" spans="1:9" x14ac:dyDescent="0.3">
      <c r="A345" s="199">
        <v>47804</v>
      </c>
      <c r="B345" s="177" t="s">
        <v>208</v>
      </c>
      <c r="C345" s="178" t="s">
        <v>161</v>
      </c>
      <c r="D345" s="178">
        <v>2825</v>
      </c>
      <c r="E345" s="179" t="s">
        <v>415</v>
      </c>
      <c r="F345" s="140" t="s">
        <v>639</v>
      </c>
      <c r="G345" s="231">
        <f>SUM(D345:D347)</f>
        <v>5875</v>
      </c>
    </row>
    <row r="346" spans="1:9" x14ac:dyDescent="0.3">
      <c r="A346" s="203">
        <v>47804</v>
      </c>
      <c r="B346" s="188" t="s">
        <v>208</v>
      </c>
      <c r="C346" s="189" t="s">
        <v>163</v>
      </c>
      <c r="D346" s="189">
        <v>2235</v>
      </c>
      <c r="E346" s="190" t="s">
        <v>415</v>
      </c>
      <c r="F346" s="142" t="s">
        <v>639</v>
      </c>
      <c r="G346" s="215"/>
    </row>
    <row r="347" spans="1:9" ht="15" thickBot="1" x14ac:dyDescent="0.35">
      <c r="A347" s="201">
        <v>47804</v>
      </c>
      <c r="B347" s="183" t="s">
        <v>208</v>
      </c>
      <c r="C347" s="184" t="s">
        <v>164</v>
      </c>
      <c r="D347" s="184">
        <v>815</v>
      </c>
      <c r="E347" s="185" t="s">
        <v>415</v>
      </c>
      <c r="F347" s="141" t="s">
        <v>639</v>
      </c>
      <c r="G347" s="216"/>
    </row>
    <row r="348" spans="1:9" x14ac:dyDescent="0.3">
      <c r="A348" s="199">
        <v>47804</v>
      </c>
      <c r="B348" s="177" t="s">
        <v>208</v>
      </c>
      <c r="C348" s="178" t="s">
        <v>162</v>
      </c>
      <c r="D348" s="178">
        <v>1635</v>
      </c>
      <c r="E348" s="179" t="s">
        <v>415</v>
      </c>
      <c r="F348" s="140" t="s">
        <v>638</v>
      </c>
      <c r="G348" s="231">
        <f>SUM(D348:D350)</f>
        <v>9175</v>
      </c>
    </row>
    <row r="349" spans="1:9" x14ac:dyDescent="0.3">
      <c r="A349" s="203">
        <v>47805</v>
      </c>
      <c r="B349" s="188" t="s">
        <v>208</v>
      </c>
      <c r="C349" s="189" t="s">
        <v>165</v>
      </c>
      <c r="D349" s="189">
        <v>2040</v>
      </c>
      <c r="E349" s="190" t="s">
        <v>415</v>
      </c>
      <c r="F349" s="142" t="s">
        <v>638</v>
      </c>
      <c r="G349" s="215"/>
    </row>
    <row r="350" spans="1:9" ht="15" thickBot="1" x14ac:dyDescent="0.35">
      <c r="A350" s="120">
        <v>47805</v>
      </c>
      <c r="B350" s="98" t="s">
        <v>208</v>
      </c>
      <c r="C350" s="86" t="s">
        <v>166</v>
      </c>
      <c r="D350" s="86">
        <v>5500</v>
      </c>
      <c r="E350" s="88" t="s">
        <v>415</v>
      </c>
      <c r="F350" s="141" t="s">
        <v>638</v>
      </c>
      <c r="G350" s="216"/>
    </row>
    <row r="351" spans="1:9" ht="15" thickBot="1" x14ac:dyDescent="0.35">
      <c r="A351" s="90"/>
      <c r="B351" s="64"/>
      <c r="C351" s="65" t="s">
        <v>382</v>
      </c>
      <c r="D351" s="66">
        <f>SUM(D305:D350)</f>
        <v>110620</v>
      </c>
      <c r="E351" s="67" t="s">
        <v>365</v>
      </c>
      <c r="F351" s="67">
        <v>5114000</v>
      </c>
      <c r="G351" s="9"/>
    </row>
    <row r="352" spans="1:9" ht="15" thickBot="1" x14ac:dyDescent="0.35">
      <c r="A352" s="71">
        <v>47877</v>
      </c>
      <c r="B352" s="72" t="s">
        <v>187</v>
      </c>
      <c r="C352" s="73" t="s">
        <v>187</v>
      </c>
      <c r="D352" s="73">
        <v>9880</v>
      </c>
      <c r="E352" s="75" t="s">
        <v>416</v>
      </c>
      <c r="F352" s="76" t="s">
        <v>576</v>
      </c>
      <c r="G352" s="100">
        <f>SUM(D352)</f>
        <v>9880</v>
      </c>
    </row>
    <row r="353" spans="1:7" ht="15" thickBot="1" x14ac:dyDescent="0.35">
      <c r="A353" s="71">
        <v>47877</v>
      </c>
      <c r="B353" s="72" t="s">
        <v>187</v>
      </c>
      <c r="C353" s="73" t="s">
        <v>186</v>
      </c>
      <c r="D353" s="73">
        <v>5470</v>
      </c>
      <c r="E353" s="75" t="s">
        <v>416</v>
      </c>
      <c r="F353" s="76" t="s">
        <v>577</v>
      </c>
      <c r="G353" s="100">
        <f>SUM(D353)</f>
        <v>5470</v>
      </c>
    </row>
    <row r="354" spans="1:7" ht="15" thickBot="1" x14ac:dyDescent="0.35">
      <c r="A354" s="71">
        <v>47877</v>
      </c>
      <c r="B354" s="72" t="s">
        <v>187</v>
      </c>
      <c r="C354" s="73" t="s">
        <v>184</v>
      </c>
      <c r="D354" s="73">
        <v>5050</v>
      </c>
      <c r="E354" s="75" t="s">
        <v>416</v>
      </c>
      <c r="F354" s="76" t="s">
        <v>578</v>
      </c>
      <c r="G354" s="100">
        <f>SUM(D354)</f>
        <v>5050</v>
      </c>
    </row>
    <row r="355" spans="1:7" ht="15" thickBot="1" x14ac:dyDescent="0.35">
      <c r="A355" s="71">
        <v>47877</v>
      </c>
      <c r="B355" s="72" t="s">
        <v>187</v>
      </c>
      <c r="C355" s="73" t="s">
        <v>185</v>
      </c>
      <c r="D355" s="73">
        <v>2970</v>
      </c>
      <c r="E355" s="75" t="s">
        <v>416</v>
      </c>
      <c r="F355" s="76" t="s">
        <v>579</v>
      </c>
      <c r="G355" s="100">
        <f>SUM(D355)</f>
        <v>2970</v>
      </c>
    </row>
    <row r="356" spans="1:7" ht="15" thickBot="1" x14ac:dyDescent="0.35">
      <c r="A356" s="90"/>
      <c r="B356" s="64"/>
      <c r="C356" s="65" t="s">
        <v>382</v>
      </c>
      <c r="D356" s="66">
        <f>SUM(D352:D355)</f>
        <v>23370</v>
      </c>
      <c r="E356" s="67" t="s">
        <v>367</v>
      </c>
      <c r="F356" s="67">
        <v>5117000</v>
      </c>
      <c r="G356" s="9"/>
    </row>
    <row r="357" spans="1:7" x14ac:dyDescent="0.3">
      <c r="A357" s="78">
        <v>47906</v>
      </c>
      <c r="B357" s="112" t="s">
        <v>188</v>
      </c>
      <c r="C357" s="80" t="s">
        <v>188</v>
      </c>
      <c r="D357" s="80">
        <v>10435</v>
      </c>
      <c r="E357" s="82" t="s">
        <v>417</v>
      </c>
      <c r="F357" s="109" t="s">
        <v>641</v>
      </c>
      <c r="G357" s="231">
        <f>SUM(D357:D359)</f>
        <v>14945</v>
      </c>
    </row>
    <row r="358" spans="1:7" x14ac:dyDescent="0.3">
      <c r="A358" s="92">
        <v>47906</v>
      </c>
      <c r="B358" s="113" t="s">
        <v>188</v>
      </c>
      <c r="C358" s="93" t="s">
        <v>189</v>
      </c>
      <c r="D358" s="93">
        <v>3240</v>
      </c>
      <c r="E358" s="95" t="s">
        <v>417</v>
      </c>
      <c r="F358" s="110" t="s">
        <v>641</v>
      </c>
      <c r="G358" s="215"/>
    </row>
    <row r="359" spans="1:7" ht="15" thickBot="1" x14ac:dyDescent="0.35">
      <c r="A359" s="84">
        <v>47906</v>
      </c>
      <c r="B359" s="85" t="s">
        <v>188</v>
      </c>
      <c r="C359" s="86" t="s">
        <v>190</v>
      </c>
      <c r="D359" s="86">
        <v>1270</v>
      </c>
      <c r="E359" s="88" t="s">
        <v>417</v>
      </c>
      <c r="F359" s="111" t="s">
        <v>641</v>
      </c>
      <c r="G359" s="216"/>
    </row>
    <row r="360" spans="1:7" x14ac:dyDescent="0.3">
      <c r="A360" s="78">
        <v>47918</v>
      </c>
      <c r="B360" s="79" t="s">
        <v>209</v>
      </c>
      <c r="C360" s="80" t="s">
        <v>191</v>
      </c>
      <c r="D360" s="80">
        <v>10145</v>
      </c>
      <c r="E360" s="82" t="s">
        <v>417</v>
      </c>
      <c r="F360" s="109" t="s">
        <v>643</v>
      </c>
      <c r="G360" s="231">
        <f>SUM(D360:D361)</f>
        <v>12880</v>
      </c>
    </row>
    <row r="361" spans="1:7" ht="15" thickBot="1" x14ac:dyDescent="0.35">
      <c r="A361" s="84">
        <v>47918</v>
      </c>
      <c r="B361" s="98" t="s">
        <v>209</v>
      </c>
      <c r="C361" s="86" t="s">
        <v>192</v>
      </c>
      <c r="D361" s="86">
        <v>2735</v>
      </c>
      <c r="E361" s="88" t="s">
        <v>417</v>
      </c>
      <c r="F361" s="111" t="s">
        <v>643</v>
      </c>
      <c r="G361" s="216"/>
    </row>
    <row r="362" spans="1:7" x14ac:dyDescent="0.3">
      <c r="A362" s="78">
        <v>47929</v>
      </c>
      <c r="B362" s="112" t="s">
        <v>193</v>
      </c>
      <c r="C362" s="80" t="s">
        <v>193</v>
      </c>
      <c r="D362" s="80">
        <v>3390</v>
      </c>
      <c r="E362" s="82" t="s">
        <v>417</v>
      </c>
      <c r="F362" s="109" t="s">
        <v>642</v>
      </c>
      <c r="G362" s="231">
        <f>SUM(D362:D365)</f>
        <v>6580</v>
      </c>
    </row>
    <row r="363" spans="1:7" x14ac:dyDescent="0.3">
      <c r="A363" s="92">
        <v>47929</v>
      </c>
      <c r="B363" s="113" t="s">
        <v>193</v>
      </c>
      <c r="C363" s="93" t="s">
        <v>194</v>
      </c>
      <c r="D363" s="93">
        <v>945</v>
      </c>
      <c r="E363" s="95" t="s">
        <v>417</v>
      </c>
      <c r="F363" s="110" t="s">
        <v>642</v>
      </c>
      <c r="G363" s="215"/>
    </row>
    <row r="364" spans="1:7" x14ac:dyDescent="0.3">
      <c r="A364" s="92">
        <v>47929</v>
      </c>
      <c r="B364" s="113" t="s">
        <v>193</v>
      </c>
      <c r="C364" s="93" t="s">
        <v>195</v>
      </c>
      <c r="D364" s="93">
        <v>1535</v>
      </c>
      <c r="E364" s="95" t="s">
        <v>417</v>
      </c>
      <c r="F364" s="110" t="s">
        <v>642</v>
      </c>
      <c r="G364" s="215"/>
    </row>
    <row r="365" spans="1:7" ht="15" thickBot="1" x14ac:dyDescent="0.35">
      <c r="A365" s="84">
        <v>47929</v>
      </c>
      <c r="B365" s="85" t="s">
        <v>193</v>
      </c>
      <c r="C365" s="86" t="s">
        <v>196</v>
      </c>
      <c r="D365" s="86">
        <v>710</v>
      </c>
      <c r="E365" s="88" t="s">
        <v>417</v>
      </c>
      <c r="F365" s="111" t="s">
        <v>642</v>
      </c>
      <c r="G365" s="216"/>
    </row>
    <row r="366" spans="1:7" ht="15" thickBot="1" x14ac:dyDescent="0.35">
      <c r="A366" s="90"/>
      <c r="B366" s="64"/>
      <c r="C366" s="65" t="s">
        <v>382</v>
      </c>
      <c r="D366" s="66">
        <f>SUM(D357:D365)</f>
        <v>34405</v>
      </c>
      <c r="E366" s="67" t="s">
        <v>364</v>
      </c>
      <c r="F366" s="67">
        <v>5114000</v>
      </c>
      <c r="G366" s="9"/>
    </row>
    <row r="367" spans="1:7" ht="15" thickBot="1" x14ac:dyDescent="0.35">
      <c r="A367" s="144">
        <v>47226</v>
      </c>
      <c r="B367" s="145" t="s">
        <v>289</v>
      </c>
      <c r="C367" s="73" t="s">
        <v>294</v>
      </c>
      <c r="D367" s="73">
        <v>10115</v>
      </c>
      <c r="E367" s="145" t="s">
        <v>418</v>
      </c>
      <c r="F367" s="146" t="s">
        <v>614</v>
      </c>
      <c r="G367" s="100">
        <f>SUM(D367)</f>
        <v>10115</v>
      </c>
    </row>
    <row r="368" spans="1:7" ht="15" thickBot="1" x14ac:dyDescent="0.35">
      <c r="A368" s="144">
        <v>47198</v>
      </c>
      <c r="B368" s="145" t="s">
        <v>289</v>
      </c>
      <c r="C368" s="73" t="s">
        <v>305</v>
      </c>
      <c r="D368" s="73">
        <v>6780</v>
      </c>
      <c r="E368" s="145" t="s">
        <v>418</v>
      </c>
      <c r="F368" s="146" t="s">
        <v>615</v>
      </c>
      <c r="G368" s="100">
        <f>SUM(D368)</f>
        <v>6780</v>
      </c>
    </row>
    <row r="369" spans="1:10" x14ac:dyDescent="0.3">
      <c r="A369" s="147">
        <v>47228</v>
      </c>
      <c r="B369" s="148" t="s">
        <v>289</v>
      </c>
      <c r="C369" s="80" t="s">
        <v>295</v>
      </c>
      <c r="D369" s="80">
        <v>2365</v>
      </c>
      <c r="E369" s="148" t="s">
        <v>418</v>
      </c>
      <c r="F369" s="109" t="s">
        <v>616</v>
      </c>
      <c r="G369" s="231">
        <f>SUM(D369:D372)</f>
        <v>7345</v>
      </c>
    </row>
    <row r="370" spans="1:10" x14ac:dyDescent="0.3">
      <c r="A370" s="149">
        <v>47228</v>
      </c>
      <c r="B370" s="150" t="s">
        <v>289</v>
      </c>
      <c r="C370" s="93" t="s">
        <v>296</v>
      </c>
      <c r="D370" s="93">
        <v>3210</v>
      </c>
      <c r="E370" s="150" t="s">
        <v>418</v>
      </c>
      <c r="F370" s="110" t="s">
        <v>616</v>
      </c>
      <c r="G370" s="215"/>
    </row>
    <row r="371" spans="1:10" x14ac:dyDescent="0.3">
      <c r="A371" s="149">
        <v>47228</v>
      </c>
      <c r="B371" s="150" t="s">
        <v>289</v>
      </c>
      <c r="C371" s="93" t="s">
        <v>297</v>
      </c>
      <c r="D371" s="93">
        <v>1530</v>
      </c>
      <c r="E371" s="150" t="s">
        <v>418</v>
      </c>
      <c r="F371" s="110" t="s">
        <v>616</v>
      </c>
      <c r="G371" s="215"/>
    </row>
    <row r="372" spans="1:10" ht="15" thickBot="1" x14ac:dyDescent="0.35">
      <c r="A372" s="151">
        <v>47229</v>
      </c>
      <c r="B372" s="152" t="s">
        <v>289</v>
      </c>
      <c r="C372" s="86" t="s">
        <v>299</v>
      </c>
      <c r="D372" s="86">
        <v>240</v>
      </c>
      <c r="E372" s="152" t="s">
        <v>418</v>
      </c>
      <c r="F372" s="111" t="s">
        <v>616</v>
      </c>
      <c r="G372" s="216"/>
    </row>
    <row r="373" spans="1:10" x14ac:dyDescent="0.3">
      <c r="A373" s="147">
        <v>47228</v>
      </c>
      <c r="B373" s="148" t="s">
        <v>289</v>
      </c>
      <c r="C373" s="80" t="s">
        <v>302</v>
      </c>
      <c r="D373" s="80">
        <v>2095</v>
      </c>
      <c r="E373" s="148" t="s">
        <v>418</v>
      </c>
      <c r="F373" s="109" t="s">
        <v>617</v>
      </c>
      <c r="G373" s="231">
        <f>SUM(D373:D377)</f>
        <v>13305</v>
      </c>
    </row>
    <row r="374" spans="1:10" x14ac:dyDescent="0.3">
      <c r="A374" s="149">
        <v>47229</v>
      </c>
      <c r="B374" s="150" t="s">
        <v>289</v>
      </c>
      <c r="C374" s="93" t="s">
        <v>301</v>
      </c>
      <c r="D374" s="93">
        <v>610</v>
      </c>
      <c r="E374" s="150" t="s">
        <v>418</v>
      </c>
      <c r="F374" s="110" t="s">
        <v>617</v>
      </c>
      <c r="G374" s="215"/>
    </row>
    <row r="375" spans="1:10" x14ac:dyDescent="0.3">
      <c r="A375" s="149">
        <v>47229</v>
      </c>
      <c r="B375" s="150" t="s">
        <v>289</v>
      </c>
      <c r="C375" s="93" t="s">
        <v>300</v>
      </c>
      <c r="D375" s="93">
        <v>2810</v>
      </c>
      <c r="E375" s="150" t="s">
        <v>418</v>
      </c>
      <c r="F375" s="110" t="s">
        <v>617</v>
      </c>
      <c r="G375" s="215"/>
    </row>
    <row r="376" spans="1:10" x14ac:dyDescent="0.3">
      <c r="A376" s="149">
        <v>47239</v>
      </c>
      <c r="B376" s="150" t="s">
        <v>289</v>
      </c>
      <c r="C376" s="93" t="s">
        <v>304</v>
      </c>
      <c r="D376" s="93">
        <v>5260</v>
      </c>
      <c r="E376" s="150" t="s">
        <v>418</v>
      </c>
      <c r="F376" s="110" t="s">
        <v>617</v>
      </c>
      <c r="G376" s="215"/>
      <c r="J376" s="4"/>
    </row>
    <row r="377" spans="1:10" ht="15" thickBot="1" x14ac:dyDescent="0.35">
      <c r="A377" s="151">
        <v>47239</v>
      </c>
      <c r="B377" s="152" t="s">
        <v>289</v>
      </c>
      <c r="C377" s="86" t="s">
        <v>303</v>
      </c>
      <c r="D377" s="86">
        <v>2530</v>
      </c>
      <c r="E377" s="152" t="s">
        <v>418</v>
      </c>
      <c r="F377" s="111" t="s">
        <v>617</v>
      </c>
      <c r="G377" s="216"/>
    </row>
    <row r="378" spans="1:10" x14ac:dyDescent="0.3">
      <c r="A378" s="147">
        <v>47198</v>
      </c>
      <c r="B378" s="148" t="s">
        <v>289</v>
      </c>
      <c r="C378" s="80" t="s">
        <v>306</v>
      </c>
      <c r="D378" s="80">
        <v>340</v>
      </c>
      <c r="E378" s="148" t="s">
        <v>418</v>
      </c>
      <c r="F378" s="109" t="s">
        <v>618</v>
      </c>
      <c r="G378" s="231">
        <f>SUM(D378:D382)</f>
        <v>11165</v>
      </c>
    </row>
    <row r="379" spans="1:10" x14ac:dyDescent="0.3">
      <c r="A379" s="149">
        <v>47198</v>
      </c>
      <c r="B379" s="150" t="s">
        <v>289</v>
      </c>
      <c r="C379" s="93" t="s">
        <v>446</v>
      </c>
      <c r="D379" s="93">
        <v>4115</v>
      </c>
      <c r="E379" s="150" t="s">
        <v>418</v>
      </c>
      <c r="F379" s="110" t="s">
        <v>618</v>
      </c>
      <c r="G379" s="215"/>
    </row>
    <row r="380" spans="1:10" x14ac:dyDescent="0.3">
      <c r="A380" s="149">
        <v>47198</v>
      </c>
      <c r="B380" s="150" t="s">
        <v>289</v>
      </c>
      <c r="C380" s="93" t="s">
        <v>307</v>
      </c>
      <c r="D380" s="93">
        <v>1630</v>
      </c>
      <c r="E380" s="150" t="s">
        <v>418</v>
      </c>
      <c r="F380" s="110" t="s">
        <v>618</v>
      </c>
      <c r="G380" s="215"/>
    </row>
    <row r="381" spans="1:10" x14ac:dyDescent="0.3">
      <c r="A381" s="149">
        <v>47199</v>
      </c>
      <c r="B381" s="150" t="s">
        <v>289</v>
      </c>
      <c r="C381" s="189" t="s">
        <v>286</v>
      </c>
      <c r="D381" s="189">
        <v>1970</v>
      </c>
      <c r="E381" s="150" t="s">
        <v>418</v>
      </c>
      <c r="F381" s="110" t="s">
        <v>618</v>
      </c>
      <c r="G381" s="215"/>
    </row>
    <row r="382" spans="1:10" ht="15" thickBot="1" x14ac:dyDescent="0.35">
      <c r="A382" s="151">
        <v>47226</v>
      </c>
      <c r="B382" s="152" t="s">
        <v>289</v>
      </c>
      <c r="C382" s="86" t="s">
        <v>298</v>
      </c>
      <c r="D382" s="86">
        <v>3110</v>
      </c>
      <c r="E382" s="152" t="s">
        <v>418</v>
      </c>
      <c r="F382" s="111" t="s">
        <v>618</v>
      </c>
      <c r="G382" s="216"/>
    </row>
    <row r="383" spans="1:10" x14ac:dyDescent="0.3">
      <c r="A383" s="147">
        <v>47441</v>
      </c>
      <c r="B383" s="148" t="s">
        <v>288</v>
      </c>
      <c r="C383" s="80" t="s">
        <v>309</v>
      </c>
      <c r="D383" s="80">
        <v>2270</v>
      </c>
      <c r="E383" s="148" t="s">
        <v>419</v>
      </c>
      <c r="F383" s="109" t="s">
        <v>619</v>
      </c>
      <c r="G383" s="231">
        <f>SUM(D383:D385)</f>
        <v>11330</v>
      </c>
    </row>
    <row r="384" spans="1:10" x14ac:dyDescent="0.3">
      <c r="A384" s="149">
        <v>47441</v>
      </c>
      <c r="B384" s="150" t="s">
        <v>288</v>
      </c>
      <c r="C384" s="93" t="s">
        <v>308</v>
      </c>
      <c r="D384" s="93">
        <v>3100</v>
      </c>
      <c r="E384" s="150" t="s">
        <v>419</v>
      </c>
      <c r="F384" s="110" t="s">
        <v>619</v>
      </c>
      <c r="G384" s="215"/>
    </row>
    <row r="385" spans="1:10" ht="15" thickBot="1" x14ac:dyDescent="0.35">
      <c r="A385" s="151">
        <v>47441</v>
      </c>
      <c r="B385" s="152" t="s">
        <v>288</v>
      </c>
      <c r="C385" s="86" t="s">
        <v>448</v>
      </c>
      <c r="D385" s="86">
        <v>5960</v>
      </c>
      <c r="E385" s="152" t="s">
        <v>419</v>
      </c>
      <c r="F385" s="111" t="s">
        <v>619</v>
      </c>
      <c r="G385" s="216"/>
    </row>
    <row r="386" spans="1:10" x14ac:dyDescent="0.3">
      <c r="A386" s="147">
        <v>47441</v>
      </c>
      <c r="B386" s="148" t="s">
        <v>288</v>
      </c>
      <c r="C386" s="80" t="s">
        <v>447</v>
      </c>
      <c r="D386" s="80">
        <v>4135</v>
      </c>
      <c r="E386" s="148" t="s">
        <v>419</v>
      </c>
      <c r="F386" s="109" t="s">
        <v>620</v>
      </c>
      <c r="G386" s="231">
        <f>SUM(D386:D389)</f>
        <v>9400</v>
      </c>
    </row>
    <row r="387" spans="1:10" x14ac:dyDescent="0.3">
      <c r="A387" s="149">
        <v>47443</v>
      </c>
      <c r="B387" s="150" t="s">
        <v>288</v>
      </c>
      <c r="C387" s="93" t="s">
        <v>447</v>
      </c>
      <c r="D387" s="93">
        <v>350</v>
      </c>
      <c r="E387" s="150" t="s">
        <v>419</v>
      </c>
      <c r="F387" s="110" t="s">
        <v>620</v>
      </c>
      <c r="G387" s="215"/>
    </row>
    <row r="388" spans="1:10" x14ac:dyDescent="0.3">
      <c r="A388" s="149">
        <v>47443</v>
      </c>
      <c r="B388" s="150" t="s">
        <v>288</v>
      </c>
      <c r="C388" s="93" t="s">
        <v>449</v>
      </c>
      <c r="D388" s="93">
        <v>2650</v>
      </c>
      <c r="E388" s="150" t="s">
        <v>419</v>
      </c>
      <c r="F388" s="110" t="s">
        <v>620</v>
      </c>
      <c r="G388" s="215"/>
    </row>
    <row r="389" spans="1:10" ht="15" thickBot="1" x14ac:dyDescent="0.35">
      <c r="A389" s="151">
        <v>47443</v>
      </c>
      <c r="B389" s="152" t="s">
        <v>288</v>
      </c>
      <c r="C389" s="86" t="s">
        <v>310</v>
      </c>
      <c r="D389" s="86">
        <v>2265</v>
      </c>
      <c r="E389" s="152" t="s">
        <v>419</v>
      </c>
      <c r="F389" s="111" t="s">
        <v>620</v>
      </c>
      <c r="G389" s="216"/>
    </row>
    <row r="390" spans="1:10" x14ac:dyDescent="0.3">
      <c r="A390" s="147">
        <v>47447</v>
      </c>
      <c r="B390" s="148" t="s">
        <v>288</v>
      </c>
      <c r="C390" s="80" t="s">
        <v>124</v>
      </c>
      <c r="D390" s="80">
        <v>3590</v>
      </c>
      <c r="E390" s="148" t="s">
        <v>419</v>
      </c>
      <c r="F390" s="109" t="s">
        <v>621</v>
      </c>
      <c r="G390" s="231">
        <f>SUM(D390:D392)</f>
        <v>7265</v>
      </c>
    </row>
    <row r="391" spans="1:10" x14ac:dyDescent="0.3">
      <c r="A391" s="149">
        <v>47447</v>
      </c>
      <c r="B391" s="150" t="s">
        <v>288</v>
      </c>
      <c r="C391" s="93" t="s">
        <v>287</v>
      </c>
      <c r="D391" s="93">
        <v>2805</v>
      </c>
      <c r="E391" s="150" t="s">
        <v>419</v>
      </c>
      <c r="F391" s="110" t="s">
        <v>621</v>
      </c>
      <c r="G391" s="215"/>
    </row>
    <row r="392" spans="1:10" ht="15" thickBot="1" x14ac:dyDescent="0.35">
      <c r="A392" s="151">
        <v>47447</v>
      </c>
      <c r="B392" s="152" t="s">
        <v>288</v>
      </c>
      <c r="C392" s="86" t="s">
        <v>311</v>
      </c>
      <c r="D392" s="86">
        <v>870</v>
      </c>
      <c r="E392" s="152" t="s">
        <v>419</v>
      </c>
      <c r="F392" s="111" t="s">
        <v>621</v>
      </c>
      <c r="G392" s="216"/>
    </row>
    <row r="393" spans="1:10" x14ac:dyDescent="0.3">
      <c r="A393" s="147">
        <v>47443</v>
      </c>
      <c r="B393" s="148" t="s">
        <v>288</v>
      </c>
      <c r="C393" s="80" t="s">
        <v>312</v>
      </c>
      <c r="D393" s="80">
        <v>5385</v>
      </c>
      <c r="E393" s="148" t="s">
        <v>419</v>
      </c>
      <c r="F393" s="109" t="s">
        <v>622</v>
      </c>
      <c r="G393" s="231">
        <f>SUM(D393:D397)</f>
        <v>16300</v>
      </c>
    </row>
    <row r="394" spans="1:10" x14ac:dyDescent="0.3">
      <c r="A394" s="149">
        <v>47445</v>
      </c>
      <c r="B394" s="150" t="s">
        <v>288</v>
      </c>
      <c r="C394" s="93" t="s">
        <v>450</v>
      </c>
      <c r="D394" s="93">
        <v>2610</v>
      </c>
      <c r="E394" s="150" t="s">
        <v>419</v>
      </c>
      <c r="F394" s="110" t="s">
        <v>622</v>
      </c>
      <c r="G394" s="215"/>
      <c r="J394" s="4"/>
    </row>
    <row r="395" spans="1:10" x14ac:dyDescent="0.3">
      <c r="A395" s="149">
        <v>47445</v>
      </c>
      <c r="B395" s="150" t="s">
        <v>288</v>
      </c>
      <c r="C395" s="93" t="s">
        <v>451</v>
      </c>
      <c r="D395" s="93">
        <v>570</v>
      </c>
      <c r="E395" s="150" t="s">
        <v>419</v>
      </c>
      <c r="F395" s="110" t="s">
        <v>622</v>
      </c>
      <c r="G395" s="215"/>
    </row>
    <row r="396" spans="1:10" x14ac:dyDescent="0.3">
      <c r="A396" s="149">
        <v>47445</v>
      </c>
      <c r="B396" s="150" t="s">
        <v>288</v>
      </c>
      <c r="C396" s="93" t="s">
        <v>452</v>
      </c>
      <c r="D396" s="93">
        <v>2915</v>
      </c>
      <c r="E396" s="150" t="s">
        <v>419</v>
      </c>
      <c r="F396" s="110" t="s">
        <v>622</v>
      </c>
      <c r="G396" s="215"/>
    </row>
    <row r="397" spans="1:10" ht="15" thickBot="1" x14ac:dyDescent="0.35">
      <c r="A397" s="151">
        <v>47445</v>
      </c>
      <c r="B397" s="152" t="s">
        <v>288</v>
      </c>
      <c r="C397" s="86" t="s">
        <v>313</v>
      </c>
      <c r="D397" s="86">
        <v>4820</v>
      </c>
      <c r="E397" s="152" t="s">
        <v>419</v>
      </c>
      <c r="F397" s="111" t="s">
        <v>622</v>
      </c>
      <c r="G397" s="216"/>
    </row>
    <row r="398" spans="1:10" x14ac:dyDescent="0.3">
      <c r="A398" s="147">
        <v>47506</v>
      </c>
      <c r="B398" s="148" t="s">
        <v>292</v>
      </c>
      <c r="C398" s="80" t="s">
        <v>127</v>
      </c>
      <c r="D398" s="80">
        <v>5490</v>
      </c>
      <c r="E398" s="148" t="s">
        <v>420</v>
      </c>
      <c r="F398" s="109" t="s">
        <v>623</v>
      </c>
      <c r="G398" s="231">
        <f>SUM(D398:D402)</f>
        <v>13985</v>
      </c>
    </row>
    <row r="399" spans="1:10" x14ac:dyDescent="0.3">
      <c r="A399" s="149">
        <v>47506</v>
      </c>
      <c r="B399" s="150" t="s">
        <v>292</v>
      </c>
      <c r="C399" s="93" t="s">
        <v>315</v>
      </c>
      <c r="D399" s="93">
        <v>340</v>
      </c>
      <c r="E399" s="150" t="s">
        <v>420</v>
      </c>
      <c r="F399" s="110" t="s">
        <v>623</v>
      </c>
      <c r="G399" s="215"/>
    </row>
    <row r="400" spans="1:10" x14ac:dyDescent="0.3">
      <c r="A400" s="149">
        <v>47506</v>
      </c>
      <c r="B400" s="150" t="s">
        <v>292</v>
      </c>
      <c r="C400" s="93" t="s">
        <v>516</v>
      </c>
      <c r="D400" s="93">
        <v>210</v>
      </c>
      <c r="E400" s="150" t="s">
        <v>420</v>
      </c>
      <c r="F400" s="110" t="s">
        <v>623</v>
      </c>
      <c r="G400" s="215"/>
    </row>
    <row r="401" spans="1:7" x14ac:dyDescent="0.3">
      <c r="A401" s="149">
        <v>47506</v>
      </c>
      <c r="B401" s="150" t="s">
        <v>292</v>
      </c>
      <c r="C401" s="93" t="s">
        <v>314</v>
      </c>
      <c r="D401" s="93">
        <v>5875</v>
      </c>
      <c r="E401" s="150" t="s">
        <v>420</v>
      </c>
      <c r="F401" s="110" t="s">
        <v>623</v>
      </c>
      <c r="G401" s="215"/>
    </row>
    <row r="402" spans="1:7" ht="15" thickBot="1" x14ac:dyDescent="0.35">
      <c r="A402" s="151">
        <v>47509</v>
      </c>
      <c r="B402" s="152" t="s">
        <v>293</v>
      </c>
      <c r="C402" s="86" t="s">
        <v>293</v>
      </c>
      <c r="D402" s="86">
        <v>2070</v>
      </c>
      <c r="E402" s="152" t="s">
        <v>420</v>
      </c>
      <c r="F402" s="111" t="s">
        <v>623</v>
      </c>
      <c r="G402" s="216"/>
    </row>
    <row r="403" spans="1:7" s="5" customFormat="1" x14ac:dyDescent="0.3">
      <c r="A403" s="147">
        <v>47475</v>
      </c>
      <c r="B403" s="148" t="s">
        <v>290</v>
      </c>
      <c r="C403" s="80" t="s">
        <v>453</v>
      </c>
      <c r="D403" s="80">
        <v>3425</v>
      </c>
      <c r="E403" s="148" t="s">
        <v>420</v>
      </c>
      <c r="F403" s="109" t="s">
        <v>624</v>
      </c>
      <c r="G403" s="231">
        <f>SUM(D403:D409)</f>
        <v>16235</v>
      </c>
    </row>
    <row r="404" spans="1:7" x14ac:dyDescent="0.3">
      <c r="A404" s="149">
        <v>47475</v>
      </c>
      <c r="B404" s="150" t="s">
        <v>290</v>
      </c>
      <c r="C404" s="93" t="s">
        <v>454</v>
      </c>
      <c r="D404" s="93">
        <v>3510</v>
      </c>
      <c r="E404" s="150" t="s">
        <v>420</v>
      </c>
      <c r="F404" s="110" t="s">
        <v>624</v>
      </c>
      <c r="G404" s="215"/>
    </row>
    <row r="405" spans="1:7" x14ac:dyDescent="0.3">
      <c r="A405" s="149">
        <v>47475</v>
      </c>
      <c r="B405" s="150" t="s">
        <v>290</v>
      </c>
      <c r="C405" s="93" t="s">
        <v>455</v>
      </c>
      <c r="D405" s="93">
        <v>150</v>
      </c>
      <c r="E405" s="150" t="s">
        <v>420</v>
      </c>
      <c r="F405" s="110" t="s">
        <v>624</v>
      </c>
      <c r="G405" s="215"/>
    </row>
    <row r="406" spans="1:7" x14ac:dyDescent="0.3">
      <c r="A406" s="149">
        <v>47475</v>
      </c>
      <c r="B406" s="150" t="s">
        <v>290</v>
      </c>
      <c r="C406" s="93" t="s">
        <v>456</v>
      </c>
      <c r="D406" s="93">
        <v>590</v>
      </c>
      <c r="E406" s="150" t="s">
        <v>420</v>
      </c>
      <c r="F406" s="110" t="s">
        <v>624</v>
      </c>
      <c r="G406" s="215"/>
    </row>
    <row r="407" spans="1:7" x14ac:dyDescent="0.3">
      <c r="A407" s="149">
        <v>47475</v>
      </c>
      <c r="B407" s="150" t="s">
        <v>290</v>
      </c>
      <c r="C407" s="93" t="s">
        <v>457</v>
      </c>
      <c r="D407" s="93">
        <v>2105</v>
      </c>
      <c r="E407" s="150" t="s">
        <v>420</v>
      </c>
      <c r="F407" s="110" t="s">
        <v>624</v>
      </c>
      <c r="G407" s="215"/>
    </row>
    <row r="408" spans="1:7" x14ac:dyDescent="0.3">
      <c r="A408" s="149">
        <v>47475</v>
      </c>
      <c r="B408" s="150" t="s">
        <v>290</v>
      </c>
      <c r="C408" s="93" t="s">
        <v>458</v>
      </c>
      <c r="D408" s="93">
        <v>2735</v>
      </c>
      <c r="E408" s="150" t="s">
        <v>420</v>
      </c>
      <c r="F408" s="110" t="s">
        <v>624</v>
      </c>
      <c r="G408" s="215"/>
    </row>
    <row r="409" spans="1:7" ht="15" thickBot="1" x14ac:dyDescent="0.35">
      <c r="A409" s="151">
        <v>47475</v>
      </c>
      <c r="B409" s="152" t="s">
        <v>290</v>
      </c>
      <c r="C409" s="86" t="s">
        <v>448</v>
      </c>
      <c r="D409" s="86">
        <v>3720</v>
      </c>
      <c r="E409" s="152" t="s">
        <v>420</v>
      </c>
      <c r="F409" s="111" t="s">
        <v>624</v>
      </c>
      <c r="G409" s="216"/>
    </row>
    <row r="410" spans="1:7" x14ac:dyDescent="0.3">
      <c r="A410" s="147">
        <v>47495</v>
      </c>
      <c r="B410" s="148" t="s">
        <v>291</v>
      </c>
      <c r="C410" s="80" t="s">
        <v>505</v>
      </c>
      <c r="D410" s="80">
        <v>500</v>
      </c>
      <c r="E410" s="148" t="s">
        <v>420</v>
      </c>
      <c r="F410" s="109" t="s">
        <v>625</v>
      </c>
      <c r="G410" s="231">
        <f>SUM(D410:D420)</f>
        <v>12600</v>
      </c>
    </row>
    <row r="411" spans="1:7" x14ac:dyDescent="0.3">
      <c r="A411" s="149">
        <v>47495</v>
      </c>
      <c r="B411" s="150" t="s">
        <v>291</v>
      </c>
      <c r="C411" s="93" t="s">
        <v>506</v>
      </c>
      <c r="D411" s="93">
        <v>1330</v>
      </c>
      <c r="E411" s="150" t="s">
        <v>420</v>
      </c>
      <c r="F411" s="110" t="s">
        <v>625</v>
      </c>
      <c r="G411" s="215"/>
    </row>
    <row r="412" spans="1:7" x14ac:dyDescent="0.3">
      <c r="A412" s="149">
        <v>47495</v>
      </c>
      <c r="B412" s="150" t="s">
        <v>291</v>
      </c>
      <c r="C412" s="93" t="s">
        <v>507</v>
      </c>
      <c r="D412" s="93">
        <v>1220</v>
      </c>
      <c r="E412" s="150" t="s">
        <v>420</v>
      </c>
      <c r="F412" s="110" t="s">
        <v>625</v>
      </c>
      <c r="G412" s="215"/>
    </row>
    <row r="413" spans="1:7" x14ac:dyDescent="0.3">
      <c r="A413" s="149">
        <v>47495</v>
      </c>
      <c r="B413" s="150" t="s">
        <v>291</v>
      </c>
      <c r="C413" s="93" t="s">
        <v>508</v>
      </c>
      <c r="D413" s="93">
        <v>300</v>
      </c>
      <c r="E413" s="150" t="s">
        <v>420</v>
      </c>
      <c r="F413" s="110" t="s">
        <v>625</v>
      </c>
      <c r="G413" s="215"/>
    </row>
    <row r="414" spans="1:7" x14ac:dyDescent="0.3">
      <c r="A414" s="149">
        <v>47495</v>
      </c>
      <c r="B414" s="150" t="s">
        <v>291</v>
      </c>
      <c r="C414" s="93" t="s">
        <v>509</v>
      </c>
      <c r="D414" s="93">
        <v>980</v>
      </c>
      <c r="E414" s="150" t="s">
        <v>420</v>
      </c>
      <c r="F414" s="110" t="s">
        <v>625</v>
      </c>
      <c r="G414" s="215"/>
    </row>
    <row r="415" spans="1:7" x14ac:dyDescent="0.3">
      <c r="A415" s="149">
        <v>47495</v>
      </c>
      <c r="B415" s="150" t="s">
        <v>291</v>
      </c>
      <c r="C415" s="93" t="s">
        <v>510</v>
      </c>
      <c r="D415" s="93">
        <v>1010</v>
      </c>
      <c r="E415" s="150" t="s">
        <v>420</v>
      </c>
      <c r="F415" s="110" t="s">
        <v>625</v>
      </c>
      <c r="G415" s="215"/>
    </row>
    <row r="416" spans="1:7" x14ac:dyDescent="0.3">
      <c r="A416" s="149">
        <v>47495</v>
      </c>
      <c r="B416" s="150" t="s">
        <v>291</v>
      </c>
      <c r="C416" s="93" t="s">
        <v>511</v>
      </c>
      <c r="D416" s="93">
        <v>705</v>
      </c>
      <c r="E416" s="150" t="s">
        <v>420</v>
      </c>
      <c r="F416" s="110" t="s">
        <v>625</v>
      </c>
      <c r="G416" s="215"/>
    </row>
    <row r="417" spans="1:7" x14ac:dyDescent="0.3">
      <c r="A417" s="149">
        <v>47495</v>
      </c>
      <c r="B417" s="150" t="s">
        <v>291</v>
      </c>
      <c r="C417" s="93" t="s">
        <v>512</v>
      </c>
      <c r="D417" s="93">
        <v>755</v>
      </c>
      <c r="E417" s="150" t="s">
        <v>420</v>
      </c>
      <c r="F417" s="110" t="s">
        <v>625</v>
      </c>
      <c r="G417" s="215"/>
    </row>
    <row r="418" spans="1:7" x14ac:dyDescent="0.3">
      <c r="A418" s="149">
        <v>47495</v>
      </c>
      <c r="B418" s="150" t="s">
        <v>291</v>
      </c>
      <c r="C418" s="93" t="s">
        <v>513</v>
      </c>
      <c r="D418" s="93">
        <v>4740</v>
      </c>
      <c r="E418" s="150" t="s">
        <v>420</v>
      </c>
      <c r="F418" s="110" t="s">
        <v>625</v>
      </c>
      <c r="G418" s="215"/>
    </row>
    <row r="419" spans="1:7" x14ac:dyDescent="0.3">
      <c r="A419" s="149">
        <v>47495</v>
      </c>
      <c r="B419" s="150" t="s">
        <v>291</v>
      </c>
      <c r="C419" s="93" t="s">
        <v>514</v>
      </c>
      <c r="D419" s="93">
        <v>350</v>
      </c>
      <c r="E419" s="150" t="s">
        <v>420</v>
      </c>
      <c r="F419" s="110" t="s">
        <v>625</v>
      </c>
      <c r="G419" s="215"/>
    </row>
    <row r="420" spans="1:7" ht="15" thickBot="1" x14ac:dyDescent="0.35">
      <c r="A420" s="151">
        <v>47495</v>
      </c>
      <c r="B420" s="152" t="s">
        <v>291</v>
      </c>
      <c r="C420" s="86" t="s">
        <v>515</v>
      </c>
      <c r="D420" s="86">
        <v>710</v>
      </c>
      <c r="E420" s="152" t="s">
        <v>420</v>
      </c>
      <c r="F420" s="111" t="s">
        <v>625</v>
      </c>
      <c r="G420" s="216"/>
    </row>
    <row r="421" spans="1:7" ht="15" thickBot="1" x14ac:dyDescent="0.35">
      <c r="A421" s="90"/>
      <c r="B421" s="64"/>
      <c r="C421" s="65" t="s">
        <v>382</v>
      </c>
      <c r="D421" s="66">
        <f>SUM(D367:D420)</f>
        <v>135825</v>
      </c>
      <c r="E421" s="67" t="s">
        <v>421</v>
      </c>
      <c r="F421" s="67">
        <v>5115000</v>
      </c>
      <c r="G421" s="9"/>
    </row>
    <row r="422" spans="1:7" x14ac:dyDescent="0.3">
      <c r="A422" s="153">
        <v>47608</v>
      </c>
      <c r="B422" s="113" t="s">
        <v>316</v>
      </c>
      <c r="C422" s="157" t="s">
        <v>317</v>
      </c>
      <c r="D422" s="173">
        <v>8600</v>
      </c>
      <c r="E422" s="190" t="s">
        <v>386</v>
      </c>
      <c r="F422" s="154">
        <v>300</v>
      </c>
      <c r="G422" s="238">
        <f>SUM(D422:D426)</f>
        <v>15325</v>
      </c>
    </row>
    <row r="423" spans="1:7" x14ac:dyDescent="0.3">
      <c r="A423" s="153">
        <v>47608</v>
      </c>
      <c r="B423" s="113" t="s">
        <v>316</v>
      </c>
      <c r="C423" s="157" t="s">
        <v>319</v>
      </c>
      <c r="D423" s="173">
        <v>1790</v>
      </c>
      <c r="E423" s="190" t="s">
        <v>386</v>
      </c>
      <c r="F423" s="154">
        <v>301</v>
      </c>
      <c r="G423" s="233"/>
    </row>
    <row r="424" spans="1:7" x14ac:dyDescent="0.3">
      <c r="A424" s="153">
        <v>47608</v>
      </c>
      <c r="B424" s="113" t="s">
        <v>316</v>
      </c>
      <c r="C424" s="157" t="s">
        <v>459</v>
      </c>
      <c r="D424" s="173">
        <v>3015</v>
      </c>
      <c r="E424" s="190" t="s">
        <v>386</v>
      </c>
      <c r="F424" s="154">
        <v>302</v>
      </c>
      <c r="G424" s="233"/>
    </row>
    <row r="425" spans="1:7" x14ac:dyDescent="0.3">
      <c r="A425" s="153">
        <v>47608</v>
      </c>
      <c r="B425" s="113" t="s">
        <v>316</v>
      </c>
      <c r="C425" s="157" t="s">
        <v>320</v>
      </c>
      <c r="D425" s="173">
        <v>915</v>
      </c>
      <c r="E425" s="190" t="s">
        <v>386</v>
      </c>
      <c r="F425" s="154">
        <v>304</v>
      </c>
      <c r="G425" s="233"/>
    </row>
    <row r="426" spans="1:7" ht="15" thickBot="1" x14ac:dyDescent="0.35">
      <c r="A426" s="153">
        <v>47608</v>
      </c>
      <c r="B426" s="113" t="s">
        <v>316</v>
      </c>
      <c r="C426" s="157" t="s">
        <v>321</v>
      </c>
      <c r="D426" s="173">
        <v>1005</v>
      </c>
      <c r="E426" s="190" t="s">
        <v>386</v>
      </c>
      <c r="F426" s="154">
        <v>305</v>
      </c>
      <c r="G426" s="234"/>
    </row>
    <row r="427" spans="1:7" ht="15" thickBot="1" x14ac:dyDescent="0.35">
      <c r="A427" s="156"/>
      <c r="B427" s="68"/>
      <c r="C427" s="10"/>
      <c r="D427" s="172"/>
      <c r="E427" s="213"/>
      <c r="F427" s="158"/>
      <c r="G427" s="9"/>
    </row>
    <row r="428" spans="1:7" x14ac:dyDescent="0.3">
      <c r="A428" s="153">
        <v>47661</v>
      </c>
      <c r="B428" s="113" t="s">
        <v>322</v>
      </c>
      <c r="C428" s="157" t="s">
        <v>323</v>
      </c>
      <c r="D428" s="173">
        <v>2850</v>
      </c>
      <c r="E428" s="190" t="s">
        <v>386</v>
      </c>
      <c r="F428" s="154">
        <v>310</v>
      </c>
      <c r="G428" s="238">
        <f>SUM(D428:D429)</f>
        <v>5320</v>
      </c>
    </row>
    <row r="429" spans="1:7" ht="15" thickBot="1" x14ac:dyDescent="0.35">
      <c r="A429" s="153">
        <v>47661</v>
      </c>
      <c r="B429" s="113" t="s">
        <v>322</v>
      </c>
      <c r="C429" s="157" t="s">
        <v>324</v>
      </c>
      <c r="D429" s="173">
        <v>2470</v>
      </c>
      <c r="E429" s="190" t="s">
        <v>386</v>
      </c>
      <c r="F429" s="154">
        <v>311</v>
      </c>
      <c r="G429" s="234"/>
    </row>
    <row r="430" spans="1:7" ht="15" thickBot="1" x14ac:dyDescent="0.35">
      <c r="A430" s="156"/>
      <c r="B430" s="68"/>
      <c r="C430" s="10"/>
      <c r="D430" s="172"/>
      <c r="E430" s="213"/>
      <c r="F430" s="158"/>
      <c r="G430" s="9"/>
    </row>
    <row r="431" spans="1:7" x14ac:dyDescent="0.3">
      <c r="A431" s="153">
        <v>47647</v>
      </c>
      <c r="B431" s="113" t="s">
        <v>325</v>
      </c>
      <c r="C431" s="157" t="s">
        <v>326</v>
      </c>
      <c r="D431" s="173">
        <v>2610</v>
      </c>
      <c r="E431" s="190" t="s">
        <v>386</v>
      </c>
      <c r="F431" s="154">
        <v>320</v>
      </c>
      <c r="G431" s="238">
        <f>SUM(D431:D432)</f>
        <v>6060</v>
      </c>
    </row>
    <row r="432" spans="1:7" ht="15" thickBot="1" x14ac:dyDescent="0.35">
      <c r="A432" s="153">
        <v>47647</v>
      </c>
      <c r="B432" s="113" t="s">
        <v>325</v>
      </c>
      <c r="C432" s="157" t="s">
        <v>460</v>
      </c>
      <c r="D432" s="173">
        <v>3450</v>
      </c>
      <c r="E432" s="190" t="s">
        <v>386</v>
      </c>
      <c r="F432" s="154">
        <v>321</v>
      </c>
      <c r="G432" s="234"/>
    </row>
    <row r="433" spans="1:7" ht="15" thickBot="1" x14ac:dyDescent="0.35">
      <c r="A433" s="156"/>
      <c r="B433" s="68"/>
      <c r="C433" s="10"/>
      <c r="D433" s="172"/>
      <c r="E433" s="213"/>
      <c r="F433" s="158"/>
      <c r="G433" s="9"/>
    </row>
    <row r="434" spans="1:7" ht="15" thickBot="1" x14ac:dyDescent="0.35">
      <c r="A434" s="153">
        <v>47509</v>
      </c>
      <c r="B434" s="113" t="s">
        <v>293</v>
      </c>
      <c r="C434" s="157" t="s">
        <v>461</v>
      </c>
      <c r="D434" s="173">
        <v>2330</v>
      </c>
      <c r="E434" s="190" t="s">
        <v>386</v>
      </c>
      <c r="F434" s="154">
        <v>330</v>
      </c>
      <c r="G434" s="155">
        <f>SUM(D434)</f>
        <v>2330</v>
      </c>
    </row>
    <row r="435" spans="1:7" ht="15" thickBot="1" x14ac:dyDescent="0.35">
      <c r="A435" s="156"/>
      <c r="B435" s="68"/>
      <c r="C435" s="10"/>
      <c r="D435" s="172"/>
      <c r="E435" s="213"/>
      <c r="F435" s="158"/>
      <c r="G435" s="9"/>
    </row>
    <row r="436" spans="1:7" x14ac:dyDescent="0.3">
      <c r="A436" s="153">
        <v>47669</v>
      </c>
      <c r="B436" s="113" t="s">
        <v>327</v>
      </c>
      <c r="C436" s="157" t="s">
        <v>328</v>
      </c>
      <c r="D436" s="173">
        <v>2130</v>
      </c>
      <c r="E436" s="190" t="s">
        <v>386</v>
      </c>
      <c r="F436" s="154">
        <v>340</v>
      </c>
      <c r="G436" s="238">
        <f>SUM(D436:D437)</f>
        <v>3165</v>
      </c>
    </row>
    <row r="437" spans="1:7" ht="15" thickBot="1" x14ac:dyDescent="0.35">
      <c r="A437" s="153">
        <v>47669</v>
      </c>
      <c r="B437" s="113" t="s">
        <v>327</v>
      </c>
      <c r="C437" s="157" t="s">
        <v>329</v>
      </c>
      <c r="D437" s="173">
        <v>1035</v>
      </c>
      <c r="E437" s="190" t="s">
        <v>386</v>
      </c>
      <c r="F437" s="154">
        <v>341</v>
      </c>
      <c r="G437" s="234"/>
    </row>
    <row r="438" spans="1:7" ht="15" thickBot="1" x14ac:dyDescent="0.35">
      <c r="A438" s="156"/>
      <c r="B438" s="68"/>
      <c r="C438" s="10"/>
      <c r="D438" s="172"/>
      <c r="E438" s="213"/>
      <c r="F438" s="158"/>
      <c r="G438" s="9"/>
    </row>
    <row r="439" spans="1:7" x14ac:dyDescent="0.3">
      <c r="A439" s="153">
        <v>47638</v>
      </c>
      <c r="B439" s="113" t="s">
        <v>330</v>
      </c>
      <c r="C439" s="157" t="s">
        <v>331</v>
      </c>
      <c r="D439" s="173">
        <v>5340</v>
      </c>
      <c r="E439" s="190" t="s">
        <v>386</v>
      </c>
      <c r="F439" s="154">
        <v>350</v>
      </c>
      <c r="G439" s="238">
        <f>SUM(D439:D440)</f>
        <v>6470</v>
      </c>
    </row>
    <row r="440" spans="1:7" ht="15" thickBot="1" x14ac:dyDescent="0.35">
      <c r="A440" s="153">
        <v>47638</v>
      </c>
      <c r="B440" s="113" t="s">
        <v>330</v>
      </c>
      <c r="C440" s="157" t="s">
        <v>332</v>
      </c>
      <c r="D440" s="173">
        <v>1130</v>
      </c>
      <c r="E440" s="190" t="s">
        <v>386</v>
      </c>
      <c r="F440" s="154">
        <v>351</v>
      </c>
      <c r="G440" s="234"/>
    </row>
    <row r="441" spans="1:7" ht="15" thickBot="1" x14ac:dyDescent="0.35">
      <c r="A441" s="156"/>
      <c r="B441" s="68"/>
      <c r="C441" s="10"/>
      <c r="D441" s="172"/>
      <c r="E441" s="213"/>
      <c r="F441" s="158"/>
      <c r="G441" s="9"/>
    </row>
    <row r="442" spans="1:7" x14ac:dyDescent="0.3">
      <c r="A442" s="153">
        <v>46509</v>
      </c>
      <c r="B442" s="113" t="s">
        <v>333</v>
      </c>
      <c r="C442" s="157" t="s">
        <v>462</v>
      </c>
      <c r="D442" s="173">
        <v>5150</v>
      </c>
      <c r="E442" s="190" t="s">
        <v>387</v>
      </c>
      <c r="F442" s="154">
        <v>400</v>
      </c>
      <c r="G442" s="238">
        <f>SUM(D442:D445)</f>
        <v>9495</v>
      </c>
    </row>
    <row r="443" spans="1:7" x14ac:dyDescent="0.3">
      <c r="A443" s="153">
        <v>46509</v>
      </c>
      <c r="B443" s="113" t="s">
        <v>333</v>
      </c>
      <c r="C443" s="157" t="s">
        <v>334</v>
      </c>
      <c r="D443" s="173">
        <v>1730</v>
      </c>
      <c r="E443" s="190" t="s">
        <v>387</v>
      </c>
      <c r="F443" s="154">
        <v>402</v>
      </c>
      <c r="G443" s="233"/>
    </row>
    <row r="444" spans="1:7" x14ac:dyDescent="0.3">
      <c r="A444" s="153">
        <v>46509</v>
      </c>
      <c r="B444" s="113" t="s">
        <v>333</v>
      </c>
      <c r="C444" s="157" t="s">
        <v>335</v>
      </c>
      <c r="D444" s="173">
        <v>1540</v>
      </c>
      <c r="E444" s="95" t="s">
        <v>387</v>
      </c>
      <c r="F444" s="154">
        <v>403</v>
      </c>
      <c r="G444" s="233"/>
    </row>
    <row r="445" spans="1:7" ht="15" thickBot="1" x14ac:dyDescent="0.35">
      <c r="A445" s="153">
        <v>46509</v>
      </c>
      <c r="B445" s="113" t="s">
        <v>333</v>
      </c>
      <c r="C445" s="157" t="s">
        <v>336</v>
      </c>
      <c r="D445" s="173">
        <v>1075</v>
      </c>
      <c r="E445" s="95" t="s">
        <v>387</v>
      </c>
      <c r="F445" s="154">
        <v>404</v>
      </c>
      <c r="G445" s="234"/>
    </row>
    <row r="446" spans="1:7" ht="15" thickBot="1" x14ac:dyDescent="0.35">
      <c r="A446" s="156"/>
      <c r="B446" s="68"/>
      <c r="C446" s="10"/>
      <c r="D446" s="172"/>
      <c r="E446" s="62"/>
      <c r="F446" s="158"/>
      <c r="G446" s="9"/>
    </row>
    <row r="447" spans="1:7" x14ac:dyDescent="0.3">
      <c r="A447" s="153">
        <v>46519</v>
      </c>
      <c r="B447" s="113" t="s">
        <v>337</v>
      </c>
      <c r="C447" s="157" t="s">
        <v>463</v>
      </c>
      <c r="D447" s="173">
        <v>3005</v>
      </c>
      <c r="E447" s="95" t="s">
        <v>387</v>
      </c>
      <c r="F447" s="154">
        <v>410</v>
      </c>
      <c r="G447" s="238">
        <f>SUM(D447:D449)</f>
        <v>5415</v>
      </c>
    </row>
    <row r="448" spans="1:7" x14ac:dyDescent="0.3">
      <c r="A448" s="153">
        <v>46519</v>
      </c>
      <c r="B448" s="113" t="s">
        <v>337</v>
      </c>
      <c r="C448" s="157" t="s">
        <v>464</v>
      </c>
      <c r="D448" s="173">
        <v>1770</v>
      </c>
      <c r="E448" s="95" t="s">
        <v>387</v>
      </c>
      <c r="F448" s="154">
        <v>413</v>
      </c>
      <c r="G448" s="233"/>
    </row>
    <row r="449" spans="1:7" ht="15" thickBot="1" x14ac:dyDescent="0.35">
      <c r="A449" s="153">
        <v>46519</v>
      </c>
      <c r="B449" s="113" t="s">
        <v>337</v>
      </c>
      <c r="C449" s="157" t="s">
        <v>338</v>
      </c>
      <c r="D449" s="173">
        <v>640</v>
      </c>
      <c r="E449" s="95" t="s">
        <v>387</v>
      </c>
      <c r="F449" s="154">
        <v>414</v>
      </c>
      <c r="G449" s="234"/>
    </row>
    <row r="450" spans="1:7" ht="15" thickBot="1" x14ac:dyDescent="0.35">
      <c r="A450" s="156"/>
      <c r="B450" s="68"/>
      <c r="C450" s="10"/>
      <c r="D450" s="172"/>
      <c r="E450" s="62"/>
      <c r="F450" s="158"/>
      <c r="G450" s="9"/>
    </row>
    <row r="451" spans="1:7" ht="15" thickBot="1" x14ac:dyDescent="0.35">
      <c r="A451" s="153">
        <v>47665</v>
      </c>
      <c r="B451" s="113" t="s">
        <v>339</v>
      </c>
      <c r="C451" s="157" t="s">
        <v>465</v>
      </c>
      <c r="D451" s="173">
        <v>3620</v>
      </c>
      <c r="E451" s="95" t="s">
        <v>387</v>
      </c>
      <c r="F451" s="154">
        <v>420</v>
      </c>
      <c r="G451" s="155">
        <f>SUM(D451)</f>
        <v>3620</v>
      </c>
    </row>
    <row r="452" spans="1:7" ht="15" thickBot="1" x14ac:dyDescent="0.35">
      <c r="A452" s="156"/>
      <c r="B452" s="68"/>
      <c r="C452" s="10"/>
      <c r="D452" s="172"/>
      <c r="E452" s="62"/>
      <c r="F452" s="158"/>
      <c r="G452" s="9"/>
    </row>
    <row r="453" spans="1:7" ht="15" thickBot="1" x14ac:dyDescent="0.35">
      <c r="A453" s="153">
        <v>46487</v>
      </c>
      <c r="B453" s="113" t="s">
        <v>645</v>
      </c>
      <c r="C453" s="93" t="s">
        <v>646</v>
      </c>
      <c r="D453" s="173">
        <v>2320</v>
      </c>
      <c r="E453" s="95" t="s">
        <v>387</v>
      </c>
      <c r="F453" s="154">
        <v>441</v>
      </c>
      <c r="G453" s="155">
        <f>SUM(D453)</f>
        <v>2320</v>
      </c>
    </row>
    <row r="454" spans="1:7" ht="15" thickBot="1" x14ac:dyDescent="0.35">
      <c r="A454" s="156"/>
      <c r="B454" s="68"/>
      <c r="C454" s="9"/>
      <c r="D454" s="172"/>
      <c r="E454" s="62"/>
      <c r="F454" s="43"/>
      <c r="G454" s="9"/>
    </row>
    <row r="455" spans="1:7" ht="15" thickBot="1" x14ac:dyDescent="0.35">
      <c r="A455" s="153">
        <v>47623</v>
      </c>
      <c r="B455" s="113" t="s">
        <v>340</v>
      </c>
      <c r="C455" s="157" t="s">
        <v>341</v>
      </c>
      <c r="D455" s="173">
        <v>8215</v>
      </c>
      <c r="E455" s="190" t="s">
        <v>388</v>
      </c>
      <c r="F455" s="154">
        <v>500</v>
      </c>
      <c r="G455" s="155">
        <f>SUM(D455)</f>
        <v>8215</v>
      </c>
    </row>
    <row r="456" spans="1:7" ht="15" thickBot="1" x14ac:dyDescent="0.35">
      <c r="A456" s="156"/>
      <c r="B456" s="68"/>
      <c r="C456" s="10"/>
      <c r="D456" s="172"/>
      <c r="E456" s="213"/>
      <c r="F456" s="158"/>
      <c r="G456" s="9"/>
    </row>
    <row r="457" spans="1:7" ht="15" thickBot="1" x14ac:dyDescent="0.35">
      <c r="A457" s="153">
        <v>47624</v>
      </c>
      <c r="B457" s="113" t="s">
        <v>340</v>
      </c>
      <c r="C457" s="157" t="s">
        <v>342</v>
      </c>
      <c r="D457" s="173">
        <v>930</v>
      </c>
      <c r="E457" s="190" t="s">
        <v>388</v>
      </c>
      <c r="F457" s="154">
        <v>501</v>
      </c>
      <c r="G457" s="155">
        <f>SUM(D457)</f>
        <v>930</v>
      </c>
    </row>
    <row r="458" spans="1:7" ht="15" thickBot="1" x14ac:dyDescent="0.35">
      <c r="A458" s="156"/>
      <c r="B458" s="68"/>
      <c r="C458" s="10"/>
      <c r="D458" s="172"/>
      <c r="E458" s="213"/>
      <c r="F458" s="158"/>
      <c r="G458" s="9"/>
    </row>
    <row r="459" spans="1:7" ht="15" thickBot="1" x14ac:dyDescent="0.35">
      <c r="A459" s="153">
        <v>47625</v>
      </c>
      <c r="B459" s="113" t="s">
        <v>340</v>
      </c>
      <c r="C459" s="157" t="s">
        <v>343</v>
      </c>
      <c r="D459" s="173">
        <v>755</v>
      </c>
      <c r="E459" s="190" t="s">
        <v>388</v>
      </c>
      <c r="F459" s="154">
        <v>502</v>
      </c>
      <c r="G459" s="155">
        <f>SUM(D459)</f>
        <v>755</v>
      </c>
    </row>
    <row r="460" spans="1:7" ht="15" thickBot="1" x14ac:dyDescent="0.35">
      <c r="A460" s="156"/>
      <c r="B460" s="68"/>
      <c r="C460" s="10"/>
      <c r="D460" s="172"/>
      <c r="E460" s="213"/>
      <c r="F460" s="158"/>
      <c r="G460" s="9"/>
    </row>
    <row r="461" spans="1:7" ht="15" thickBot="1" x14ac:dyDescent="0.35">
      <c r="A461" s="153">
        <v>47626</v>
      </c>
      <c r="B461" s="113" t="s">
        <v>340</v>
      </c>
      <c r="C461" s="157" t="s">
        <v>344</v>
      </c>
      <c r="D461" s="173">
        <v>1595</v>
      </c>
      <c r="E461" s="190" t="s">
        <v>388</v>
      </c>
      <c r="F461" s="154">
        <v>503</v>
      </c>
      <c r="G461" s="155">
        <f>SUM(D461)</f>
        <v>1595</v>
      </c>
    </row>
    <row r="462" spans="1:7" ht="15" thickBot="1" x14ac:dyDescent="0.35">
      <c r="A462" s="156"/>
      <c r="B462" s="68"/>
      <c r="C462" s="10"/>
      <c r="D462" s="172"/>
      <c r="E462" s="213"/>
      <c r="F462" s="158"/>
      <c r="G462" s="9"/>
    </row>
    <row r="463" spans="1:7" ht="15" thickBot="1" x14ac:dyDescent="0.35">
      <c r="A463" s="153">
        <v>47627</v>
      </c>
      <c r="B463" s="113" t="s">
        <v>340</v>
      </c>
      <c r="C463" s="157" t="s">
        <v>345</v>
      </c>
      <c r="D463" s="173">
        <v>635</v>
      </c>
      <c r="E463" s="190" t="s">
        <v>388</v>
      </c>
      <c r="F463" s="154">
        <v>504</v>
      </c>
      <c r="G463" s="155">
        <f>SUM(D463)</f>
        <v>635</v>
      </c>
    </row>
    <row r="464" spans="1:7" ht="15" thickBot="1" x14ac:dyDescent="0.35">
      <c r="A464" s="156"/>
      <c r="B464" s="68"/>
      <c r="C464" s="10"/>
      <c r="D464" s="172"/>
      <c r="E464" s="213"/>
      <c r="F464" s="158"/>
      <c r="G464" s="9"/>
    </row>
    <row r="465" spans="1:7" ht="15" thickBot="1" x14ac:dyDescent="0.35">
      <c r="A465" s="153">
        <v>47652</v>
      </c>
      <c r="B465" s="113" t="s">
        <v>346</v>
      </c>
      <c r="C465" s="157" t="s">
        <v>466</v>
      </c>
      <c r="D465" s="173">
        <v>4200</v>
      </c>
      <c r="E465" s="190" t="s">
        <v>388</v>
      </c>
      <c r="F465" s="154">
        <v>510</v>
      </c>
      <c r="G465" s="155">
        <f>SUM(D465)</f>
        <v>4200</v>
      </c>
    </row>
    <row r="466" spans="1:7" ht="15" thickBot="1" x14ac:dyDescent="0.35">
      <c r="A466" s="156"/>
      <c r="B466" s="68"/>
      <c r="C466" s="10"/>
      <c r="D466" s="172"/>
      <c r="E466" s="62"/>
      <c r="F466" s="158"/>
      <c r="G466" s="9"/>
    </row>
    <row r="467" spans="1:7" x14ac:dyDescent="0.3">
      <c r="A467" s="153">
        <v>47574</v>
      </c>
      <c r="B467" s="113" t="s">
        <v>347</v>
      </c>
      <c r="C467" s="157" t="s">
        <v>467</v>
      </c>
      <c r="D467" s="173">
        <v>9740</v>
      </c>
      <c r="E467" s="95" t="s">
        <v>389</v>
      </c>
      <c r="F467" s="154">
        <v>600</v>
      </c>
      <c r="G467" s="238">
        <f>SUM(D467:D469)</f>
        <v>14285</v>
      </c>
    </row>
    <row r="468" spans="1:7" x14ac:dyDescent="0.3">
      <c r="A468" s="153">
        <v>47574</v>
      </c>
      <c r="B468" s="113" t="s">
        <v>347</v>
      </c>
      <c r="C468" s="157" t="s">
        <v>348</v>
      </c>
      <c r="D468" s="173">
        <v>2010</v>
      </c>
      <c r="E468" s="95" t="s">
        <v>389</v>
      </c>
      <c r="F468" s="154">
        <v>601</v>
      </c>
      <c r="G468" s="233"/>
    </row>
    <row r="469" spans="1:7" ht="15" thickBot="1" x14ac:dyDescent="0.35">
      <c r="A469" s="153">
        <v>47574</v>
      </c>
      <c r="B469" s="113" t="s">
        <v>347</v>
      </c>
      <c r="C469" s="157" t="s">
        <v>349</v>
      </c>
      <c r="D469" s="173">
        <v>2535</v>
      </c>
      <c r="E469" s="95" t="s">
        <v>389</v>
      </c>
      <c r="F469" s="154">
        <v>602</v>
      </c>
      <c r="G469" s="234"/>
    </row>
    <row r="470" spans="1:7" ht="15" thickBot="1" x14ac:dyDescent="0.35">
      <c r="A470" s="156"/>
      <c r="B470" s="68"/>
      <c r="C470" s="10"/>
      <c r="D470" s="172"/>
      <c r="E470" s="62"/>
      <c r="F470" s="158"/>
      <c r="G470" s="9"/>
    </row>
    <row r="471" spans="1:7" ht="15" thickBot="1" x14ac:dyDescent="0.35">
      <c r="A471" s="153">
        <v>47589</v>
      </c>
      <c r="B471" s="113" t="s">
        <v>350</v>
      </c>
      <c r="C471" s="157" t="s">
        <v>351</v>
      </c>
      <c r="D471" s="173">
        <v>3075</v>
      </c>
      <c r="E471" s="95" t="s">
        <v>389</v>
      </c>
      <c r="F471" s="154">
        <v>610</v>
      </c>
      <c r="G471" s="155">
        <f>SUM(D471)</f>
        <v>3075</v>
      </c>
    </row>
    <row r="472" spans="1:7" ht="15" thickBot="1" x14ac:dyDescent="0.35">
      <c r="A472" s="156"/>
      <c r="B472" s="68"/>
      <c r="C472" s="10"/>
      <c r="D472" s="172"/>
      <c r="E472" s="62"/>
      <c r="F472" s="158"/>
      <c r="G472" s="9"/>
    </row>
    <row r="473" spans="1:7" x14ac:dyDescent="0.3">
      <c r="A473" s="153">
        <v>47533</v>
      </c>
      <c r="B473" s="113" t="s">
        <v>352</v>
      </c>
      <c r="C473" s="157" t="s">
        <v>353</v>
      </c>
      <c r="D473" s="173">
        <v>10870</v>
      </c>
      <c r="E473" s="95" t="s">
        <v>390</v>
      </c>
      <c r="F473" s="154">
        <v>700</v>
      </c>
      <c r="G473" s="238">
        <f>SUM(D473:D476)</f>
        <v>21485</v>
      </c>
    </row>
    <row r="474" spans="1:7" x14ac:dyDescent="0.3">
      <c r="A474" s="153">
        <v>47533</v>
      </c>
      <c r="B474" s="113" t="s">
        <v>352</v>
      </c>
      <c r="C474" s="157" t="s">
        <v>354</v>
      </c>
      <c r="D474" s="173">
        <v>4075</v>
      </c>
      <c r="E474" s="95" t="s">
        <v>390</v>
      </c>
      <c r="F474" s="154">
        <v>701</v>
      </c>
      <c r="G474" s="233"/>
    </row>
    <row r="475" spans="1:7" x14ac:dyDescent="0.3">
      <c r="A475" s="153">
        <v>47533</v>
      </c>
      <c r="B475" s="113" t="s">
        <v>352</v>
      </c>
      <c r="C475" s="157" t="s">
        <v>471</v>
      </c>
      <c r="D475" s="173">
        <v>2320</v>
      </c>
      <c r="E475" s="95" t="s">
        <v>390</v>
      </c>
      <c r="F475" s="154">
        <v>702</v>
      </c>
      <c r="G475" s="233"/>
    </row>
    <row r="476" spans="1:7" ht="15" thickBot="1" x14ac:dyDescent="0.35">
      <c r="A476" s="153">
        <v>47533</v>
      </c>
      <c r="B476" s="113" t="s">
        <v>352</v>
      </c>
      <c r="C476" s="157" t="s">
        <v>468</v>
      </c>
      <c r="D476" s="173">
        <v>4220</v>
      </c>
      <c r="E476" s="95" t="s">
        <v>390</v>
      </c>
      <c r="F476" s="154">
        <v>703</v>
      </c>
      <c r="G476" s="234"/>
    </row>
    <row r="477" spans="1:7" ht="15" thickBot="1" x14ac:dyDescent="0.35">
      <c r="A477" s="156"/>
      <c r="B477" s="68"/>
      <c r="C477" s="10"/>
      <c r="D477" s="172"/>
      <c r="E477" s="62"/>
      <c r="F477" s="158"/>
      <c r="G477" s="9"/>
    </row>
    <row r="478" spans="1:7" x14ac:dyDescent="0.3">
      <c r="A478" s="153">
        <v>47559</v>
      </c>
      <c r="B478" s="113" t="s">
        <v>355</v>
      </c>
      <c r="C478" s="157" t="s">
        <v>469</v>
      </c>
      <c r="D478" s="173">
        <v>2425</v>
      </c>
      <c r="E478" s="95" t="s">
        <v>390</v>
      </c>
      <c r="F478" s="154">
        <v>710</v>
      </c>
      <c r="G478" s="238">
        <f>SUM(D478:D479)</f>
        <v>3845</v>
      </c>
    </row>
    <row r="479" spans="1:7" ht="15" thickBot="1" x14ac:dyDescent="0.35">
      <c r="A479" s="153">
        <v>47559</v>
      </c>
      <c r="B479" s="113" t="s">
        <v>355</v>
      </c>
      <c r="C479" s="157" t="s">
        <v>356</v>
      </c>
      <c r="D479" s="173">
        <v>1420</v>
      </c>
      <c r="E479" s="95" t="s">
        <v>390</v>
      </c>
      <c r="F479" s="154">
        <v>711</v>
      </c>
      <c r="G479" s="234"/>
    </row>
    <row r="480" spans="1:7" ht="15" thickBot="1" x14ac:dyDescent="0.35">
      <c r="A480" s="156"/>
      <c r="B480" s="68"/>
      <c r="C480" s="9"/>
      <c r="D480" s="172"/>
      <c r="E480" s="62"/>
      <c r="F480" s="158"/>
      <c r="G480" s="9"/>
    </row>
    <row r="481" spans="1:7" x14ac:dyDescent="0.3">
      <c r="A481" s="153">
        <v>47551</v>
      </c>
      <c r="B481" s="113" t="s">
        <v>357</v>
      </c>
      <c r="C481" s="93" t="s">
        <v>358</v>
      </c>
      <c r="D481" s="173">
        <v>3090</v>
      </c>
      <c r="E481" s="95" t="s">
        <v>390</v>
      </c>
      <c r="F481" s="154">
        <v>720</v>
      </c>
      <c r="G481" s="238">
        <f>SUM(D481:D482)</f>
        <v>5065</v>
      </c>
    </row>
    <row r="482" spans="1:7" ht="15" thickBot="1" x14ac:dyDescent="0.35">
      <c r="A482" s="153">
        <v>47551</v>
      </c>
      <c r="B482" s="113" t="s">
        <v>357</v>
      </c>
      <c r="C482" s="93" t="s">
        <v>470</v>
      </c>
      <c r="D482" s="173">
        <v>1975</v>
      </c>
      <c r="E482" s="95" t="s">
        <v>390</v>
      </c>
      <c r="F482" s="154">
        <v>721</v>
      </c>
      <c r="G482" s="234"/>
    </row>
    <row r="483" spans="1:7" ht="15" thickBot="1" x14ac:dyDescent="0.35">
      <c r="A483" s="156"/>
      <c r="B483" s="68"/>
      <c r="C483" s="9"/>
      <c r="D483" s="172"/>
      <c r="E483" s="62"/>
      <c r="F483" s="158"/>
      <c r="G483" s="9"/>
    </row>
    <row r="484" spans="1:7" x14ac:dyDescent="0.3">
      <c r="A484" s="153">
        <v>47546</v>
      </c>
      <c r="B484" s="113" t="s">
        <v>359</v>
      </c>
      <c r="C484" s="93" t="s">
        <v>360</v>
      </c>
      <c r="D484" s="173">
        <v>2710</v>
      </c>
      <c r="E484" s="95" t="s">
        <v>390</v>
      </c>
      <c r="F484" s="154">
        <v>730</v>
      </c>
      <c r="G484" s="238">
        <f>SUM(D484:D486)</f>
        <v>5405</v>
      </c>
    </row>
    <row r="485" spans="1:7" x14ac:dyDescent="0.3">
      <c r="A485" s="153">
        <v>47546</v>
      </c>
      <c r="B485" s="113" t="s">
        <v>359</v>
      </c>
      <c r="C485" s="93" t="s">
        <v>361</v>
      </c>
      <c r="D485" s="173">
        <v>1200</v>
      </c>
      <c r="E485" s="95" t="s">
        <v>390</v>
      </c>
      <c r="F485" s="154">
        <v>731</v>
      </c>
      <c r="G485" s="233"/>
    </row>
    <row r="486" spans="1:7" ht="15" thickBot="1" x14ac:dyDescent="0.35">
      <c r="A486" s="153">
        <v>47546</v>
      </c>
      <c r="B486" s="113" t="s">
        <v>359</v>
      </c>
      <c r="C486" s="143" t="s">
        <v>472</v>
      </c>
      <c r="D486" s="173">
        <v>1495</v>
      </c>
      <c r="E486" s="95" t="s">
        <v>390</v>
      </c>
      <c r="F486" s="154">
        <v>732</v>
      </c>
      <c r="G486" s="234"/>
    </row>
    <row r="487" spans="1:7" ht="15" thickBot="1" x14ac:dyDescent="0.35">
      <c r="A487" s="156"/>
      <c r="B487" s="68"/>
      <c r="C487" s="9"/>
      <c r="D487" s="172"/>
      <c r="E487" s="62"/>
      <c r="F487" s="158"/>
      <c r="G487" s="9"/>
    </row>
    <row r="488" spans="1:7" x14ac:dyDescent="0.3">
      <c r="A488" s="153">
        <v>46446</v>
      </c>
      <c r="B488" s="113" t="s">
        <v>368</v>
      </c>
      <c r="C488" s="93" t="s">
        <v>369</v>
      </c>
      <c r="D488" s="173">
        <v>8605</v>
      </c>
      <c r="E488" s="95" t="s">
        <v>385</v>
      </c>
      <c r="F488" s="154">
        <v>800</v>
      </c>
      <c r="G488" s="238">
        <f>SUM(D488:D491)</f>
        <v>13130</v>
      </c>
    </row>
    <row r="489" spans="1:7" x14ac:dyDescent="0.3">
      <c r="A489" s="153">
        <v>46446</v>
      </c>
      <c r="B489" s="113" t="s">
        <v>368</v>
      </c>
      <c r="C489" s="93" t="s">
        <v>370</v>
      </c>
      <c r="D489" s="173">
        <v>1370</v>
      </c>
      <c r="E489" s="95" t="s">
        <v>385</v>
      </c>
      <c r="F489" s="154">
        <v>801</v>
      </c>
      <c r="G489" s="233"/>
    </row>
    <row r="490" spans="1:7" x14ac:dyDescent="0.3">
      <c r="A490" s="153">
        <v>46446</v>
      </c>
      <c r="B490" s="113" t="s">
        <v>368</v>
      </c>
      <c r="C490" s="93" t="s">
        <v>371</v>
      </c>
      <c r="D490" s="173">
        <v>1850</v>
      </c>
      <c r="E490" s="95" t="s">
        <v>385</v>
      </c>
      <c r="F490" s="154">
        <v>802</v>
      </c>
      <c r="G490" s="233"/>
    </row>
    <row r="491" spans="1:7" ht="15" thickBot="1" x14ac:dyDescent="0.35">
      <c r="A491" s="153">
        <v>46446</v>
      </c>
      <c r="B491" s="113" t="s">
        <v>368</v>
      </c>
      <c r="C491" s="93" t="s">
        <v>372</v>
      </c>
      <c r="D491" s="173">
        <v>1305</v>
      </c>
      <c r="E491" s="95" t="s">
        <v>385</v>
      </c>
      <c r="F491" s="154">
        <v>803</v>
      </c>
      <c r="G491" s="234"/>
    </row>
    <row r="492" spans="1:7" ht="15" thickBot="1" x14ac:dyDescent="0.35">
      <c r="A492" s="156"/>
      <c r="B492" s="68"/>
      <c r="C492" s="9"/>
      <c r="D492" s="172"/>
      <c r="E492" s="62"/>
      <c r="F492" s="158"/>
      <c r="G492" s="9"/>
    </row>
    <row r="493" spans="1:7" x14ac:dyDescent="0.3">
      <c r="A493" s="153">
        <v>46459</v>
      </c>
      <c r="B493" s="113" t="s">
        <v>373</v>
      </c>
      <c r="C493" s="93" t="s">
        <v>374</v>
      </c>
      <c r="D493" s="173">
        <v>3825</v>
      </c>
      <c r="E493" s="95" t="s">
        <v>385</v>
      </c>
      <c r="F493" s="154">
        <v>810</v>
      </c>
      <c r="G493" s="238">
        <f>SUM(D493:D496)</f>
        <v>7970</v>
      </c>
    </row>
    <row r="494" spans="1:7" x14ac:dyDescent="0.3">
      <c r="A494" s="153">
        <v>46459</v>
      </c>
      <c r="B494" s="113" t="s">
        <v>373</v>
      </c>
      <c r="C494" s="93" t="s">
        <v>375</v>
      </c>
      <c r="D494" s="173">
        <v>1635</v>
      </c>
      <c r="E494" s="95" t="s">
        <v>385</v>
      </c>
      <c r="F494" s="154">
        <v>811</v>
      </c>
      <c r="G494" s="233"/>
    </row>
    <row r="495" spans="1:7" x14ac:dyDescent="0.3">
      <c r="A495" s="153">
        <v>46459</v>
      </c>
      <c r="B495" s="113" t="s">
        <v>373</v>
      </c>
      <c r="C495" s="93" t="s">
        <v>376</v>
      </c>
      <c r="D495" s="173">
        <v>1630</v>
      </c>
      <c r="E495" s="95" t="s">
        <v>385</v>
      </c>
      <c r="F495" s="154">
        <v>812</v>
      </c>
      <c r="G495" s="233"/>
    </row>
    <row r="496" spans="1:7" ht="15" thickBot="1" x14ac:dyDescent="0.35">
      <c r="A496" s="153">
        <v>46459</v>
      </c>
      <c r="B496" s="113" t="s">
        <v>373</v>
      </c>
      <c r="C496" s="93" t="s">
        <v>377</v>
      </c>
      <c r="D496" s="173">
        <v>880</v>
      </c>
      <c r="E496" s="95" t="s">
        <v>385</v>
      </c>
      <c r="F496" s="154">
        <v>813</v>
      </c>
      <c r="G496" s="234"/>
    </row>
    <row r="497" spans="1:7" ht="15" thickBot="1" x14ac:dyDescent="0.35">
      <c r="A497" s="90"/>
      <c r="B497" s="64"/>
      <c r="C497" s="65" t="s">
        <v>382</v>
      </c>
      <c r="D497" s="66">
        <f>SUM(D422:D496)</f>
        <v>150110</v>
      </c>
      <c r="E497" s="67" t="s">
        <v>318</v>
      </c>
      <c r="F497" s="67">
        <v>5619016</v>
      </c>
      <c r="G497" s="9"/>
    </row>
    <row r="498" spans="1:7" x14ac:dyDescent="0.3">
      <c r="A498" s="159">
        <v>42113</v>
      </c>
      <c r="B498" s="128" t="s">
        <v>487</v>
      </c>
      <c r="C498" s="60" t="s">
        <v>483</v>
      </c>
      <c r="D498" s="60">
        <v>4895</v>
      </c>
      <c r="E498" s="129" t="s">
        <v>404</v>
      </c>
      <c r="F498" s="160" t="s">
        <v>483</v>
      </c>
      <c r="G498" s="239">
        <f>SUM(D498:D499)</f>
        <v>11705</v>
      </c>
    </row>
    <row r="499" spans="1:7" ht="15" thickBot="1" x14ac:dyDescent="0.35">
      <c r="A499" s="161">
        <v>42115</v>
      </c>
      <c r="B499" s="135" t="s">
        <v>487</v>
      </c>
      <c r="C499" s="63" t="s">
        <v>483</v>
      </c>
      <c r="D499" s="63">
        <v>6810</v>
      </c>
      <c r="E499" s="136" t="s">
        <v>404</v>
      </c>
      <c r="F499" s="162" t="s">
        <v>483</v>
      </c>
      <c r="G499" s="241"/>
    </row>
    <row r="500" spans="1:7" ht="15" thickBot="1" x14ac:dyDescent="0.35">
      <c r="A500" s="163">
        <v>42349</v>
      </c>
      <c r="B500" s="164" t="s">
        <v>487</v>
      </c>
      <c r="C500" s="165" t="s">
        <v>393</v>
      </c>
      <c r="D500" s="165">
        <v>9695</v>
      </c>
      <c r="E500" s="166" t="s">
        <v>404</v>
      </c>
      <c r="F500" s="167" t="s">
        <v>393</v>
      </c>
      <c r="G500" s="168">
        <f>SUM(D500)</f>
        <v>9695</v>
      </c>
    </row>
    <row r="501" spans="1:7" x14ac:dyDescent="0.3">
      <c r="A501" s="159">
        <v>42275</v>
      </c>
      <c r="B501" s="128" t="s">
        <v>487</v>
      </c>
      <c r="C501" s="60" t="s">
        <v>484</v>
      </c>
      <c r="D501" s="60">
        <v>2180</v>
      </c>
      <c r="E501" s="129" t="s">
        <v>404</v>
      </c>
      <c r="F501" s="160" t="s">
        <v>484</v>
      </c>
      <c r="G501" s="239">
        <f>SUM(D501:D502)</f>
        <v>11550</v>
      </c>
    </row>
    <row r="502" spans="1:7" ht="15" thickBot="1" x14ac:dyDescent="0.35">
      <c r="A502" s="161">
        <v>42289</v>
      </c>
      <c r="B502" s="135" t="s">
        <v>487</v>
      </c>
      <c r="C502" s="63" t="s">
        <v>484</v>
      </c>
      <c r="D502" s="63">
        <v>9370</v>
      </c>
      <c r="E502" s="136" t="s">
        <v>404</v>
      </c>
      <c r="F502" s="162" t="s">
        <v>484</v>
      </c>
      <c r="G502" s="241"/>
    </row>
    <row r="503" spans="1:7" x14ac:dyDescent="0.3">
      <c r="A503" s="159">
        <v>42103</v>
      </c>
      <c r="B503" s="128" t="s">
        <v>487</v>
      </c>
      <c r="C503" s="60" t="s">
        <v>85</v>
      </c>
      <c r="D503" s="60">
        <v>3520</v>
      </c>
      <c r="E503" s="129" t="s">
        <v>404</v>
      </c>
      <c r="F503" s="160" t="s">
        <v>644</v>
      </c>
      <c r="G503" s="239">
        <f>SUM(D503:D504)</f>
        <v>9780</v>
      </c>
    </row>
    <row r="504" spans="1:7" ht="15" thickBot="1" x14ac:dyDescent="0.35">
      <c r="A504" s="161">
        <v>42107</v>
      </c>
      <c r="B504" s="135" t="s">
        <v>487</v>
      </c>
      <c r="C504" s="63" t="s">
        <v>394</v>
      </c>
      <c r="D504" s="63">
        <v>6260</v>
      </c>
      <c r="E504" s="136" t="s">
        <v>404</v>
      </c>
      <c r="F504" s="162" t="s">
        <v>644</v>
      </c>
      <c r="G504" s="241"/>
    </row>
    <row r="505" spans="1:7" x14ac:dyDescent="0.3">
      <c r="A505" s="159">
        <v>42277</v>
      </c>
      <c r="B505" s="128" t="s">
        <v>487</v>
      </c>
      <c r="C505" s="60" t="s">
        <v>486</v>
      </c>
      <c r="D505" s="60">
        <v>2940</v>
      </c>
      <c r="E505" s="129" t="s">
        <v>404</v>
      </c>
      <c r="F505" s="160" t="s">
        <v>486</v>
      </c>
      <c r="G505" s="239">
        <f>SUM(D505:D509)</f>
        <v>15535</v>
      </c>
    </row>
    <row r="506" spans="1:7" x14ac:dyDescent="0.3">
      <c r="A506" s="169">
        <v>42279</v>
      </c>
      <c r="B506" s="68" t="s">
        <v>487</v>
      </c>
      <c r="C506" s="9" t="s">
        <v>486</v>
      </c>
      <c r="D506" s="9">
        <v>3030</v>
      </c>
      <c r="E506" s="132" t="s">
        <v>404</v>
      </c>
      <c r="F506" s="156" t="s">
        <v>486</v>
      </c>
      <c r="G506" s="240"/>
    </row>
    <row r="507" spans="1:7" x14ac:dyDescent="0.3">
      <c r="A507" s="169">
        <v>42287</v>
      </c>
      <c r="B507" s="68" t="s">
        <v>487</v>
      </c>
      <c r="C507" s="9" t="s">
        <v>486</v>
      </c>
      <c r="D507" s="9">
        <v>480</v>
      </c>
      <c r="E507" s="132" t="s">
        <v>404</v>
      </c>
      <c r="F507" s="156" t="s">
        <v>486</v>
      </c>
      <c r="G507" s="240"/>
    </row>
    <row r="508" spans="1:7" x14ac:dyDescent="0.3">
      <c r="A508" s="169">
        <v>42389</v>
      </c>
      <c r="B508" s="68" t="s">
        <v>487</v>
      </c>
      <c r="C508" s="9" t="s">
        <v>486</v>
      </c>
      <c r="D508" s="9">
        <v>7635</v>
      </c>
      <c r="E508" s="132" t="s">
        <v>404</v>
      </c>
      <c r="F508" s="156" t="s">
        <v>486</v>
      </c>
      <c r="G508" s="240"/>
    </row>
    <row r="509" spans="1:7" ht="15" thickBot="1" x14ac:dyDescent="0.35">
      <c r="A509" s="161">
        <v>42399</v>
      </c>
      <c r="B509" s="135" t="s">
        <v>487</v>
      </c>
      <c r="C509" s="63" t="s">
        <v>486</v>
      </c>
      <c r="D509" s="63">
        <v>1450</v>
      </c>
      <c r="E509" s="136" t="s">
        <v>404</v>
      </c>
      <c r="F509" s="162" t="s">
        <v>486</v>
      </c>
      <c r="G509" s="241"/>
    </row>
    <row r="510" spans="1:7" ht="15" thickBot="1" x14ac:dyDescent="0.35">
      <c r="A510" s="163">
        <v>42105</v>
      </c>
      <c r="B510" s="164" t="s">
        <v>487</v>
      </c>
      <c r="C510" s="165" t="s">
        <v>396</v>
      </c>
      <c r="D510" s="165">
        <v>7420</v>
      </c>
      <c r="E510" s="166" t="s">
        <v>404</v>
      </c>
      <c r="F510" s="167" t="s">
        <v>396</v>
      </c>
      <c r="G510" s="168">
        <f>SUM(D510)</f>
        <v>7420</v>
      </c>
    </row>
    <row r="511" spans="1:7" ht="15" thickBot="1" x14ac:dyDescent="0.35">
      <c r="A511" s="163">
        <v>42369</v>
      </c>
      <c r="B511" s="164" t="s">
        <v>487</v>
      </c>
      <c r="C511" s="165" t="s">
        <v>397</v>
      </c>
      <c r="D511" s="165">
        <v>9895</v>
      </c>
      <c r="E511" s="166" t="s">
        <v>404</v>
      </c>
      <c r="F511" s="167" t="s">
        <v>397</v>
      </c>
      <c r="G511" s="168">
        <f>SUM(D511)</f>
        <v>9895</v>
      </c>
    </row>
    <row r="512" spans="1:7" x14ac:dyDescent="0.3">
      <c r="A512" s="159">
        <v>42275</v>
      </c>
      <c r="B512" s="128" t="s">
        <v>487</v>
      </c>
      <c r="C512" s="60" t="s">
        <v>485</v>
      </c>
      <c r="D512" s="60">
        <v>2720</v>
      </c>
      <c r="E512" s="129" t="s">
        <v>404</v>
      </c>
      <c r="F512" s="160" t="s">
        <v>485</v>
      </c>
      <c r="G512" s="239">
        <f>SUM(D512:D514)</f>
        <v>13610</v>
      </c>
    </row>
    <row r="513" spans="1:7" x14ac:dyDescent="0.3">
      <c r="A513" s="169">
        <v>42281</v>
      </c>
      <c r="B513" s="68" t="s">
        <v>487</v>
      </c>
      <c r="C513" s="9" t="s">
        <v>485</v>
      </c>
      <c r="D513" s="9">
        <v>4900</v>
      </c>
      <c r="E513" s="132" t="s">
        <v>404</v>
      </c>
      <c r="F513" s="156" t="s">
        <v>485</v>
      </c>
      <c r="G513" s="240"/>
    </row>
    <row r="514" spans="1:7" ht="15" thickBot="1" x14ac:dyDescent="0.35">
      <c r="A514" s="161">
        <v>42283</v>
      </c>
      <c r="B514" s="135" t="s">
        <v>487</v>
      </c>
      <c r="C514" s="63" t="s">
        <v>485</v>
      </c>
      <c r="D514" s="63">
        <v>5990</v>
      </c>
      <c r="E514" s="136" t="s">
        <v>404</v>
      </c>
      <c r="F514" s="162" t="s">
        <v>485</v>
      </c>
      <c r="G514" s="241"/>
    </row>
    <row r="515" spans="1:7" x14ac:dyDescent="0.3">
      <c r="A515" s="159">
        <v>42117</v>
      </c>
      <c r="B515" s="128" t="s">
        <v>487</v>
      </c>
      <c r="C515" s="60" t="s">
        <v>392</v>
      </c>
      <c r="D515" s="60">
        <v>4180</v>
      </c>
      <c r="E515" s="129" t="s">
        <v>404</v>
      </c>
      <c r="F515" s="160" t="s">
        <v>392</v>
      </c>
      <c r="G515" s="239">
        <f>SUM(D515:D516)</f>
        <v>13655</v>
      </c>
    </row>
    <row r="516" spans="1:7" ht="15" thickBot="1" x14ac:dyDescent="0.35">
      <c r="A516" s="161">
        <v>42119</v>
      </c>
      <c r="B516" s="135" t="s">
        <v>487</v>
      </c>
      <c r="C516" s="63" t="s">
        <v>392</v>
      </c>
      <c r="D516" s="63">
        <v>9475</v>
      </c>
      <c r="E516" s="136" t="s">
        <v>404</v>
      </c>
      <c r="F516" s="162" t="s">
        <v>392</v>
      </c>
      <c r="G516" s="241"/>
    </row>
    <row r="517" spans="1:7" x14ac:dyDescent="0.3">
      <c r="A517" s="159">
        <v>42109</v>
      </c>
      <c r="B517" s="128" t="s">
        <v>487</v>
      </c>
      <c r="C517" s="60" t="s">
        <v>395</v>
      </c>
      <c r="D517" s="60">
        <v>8105</v>
      </c>
      <c r="E517" s="129" t="s">
        <v>404</v>
      </c>
      <c r="F517" s="160" t="s">
        <v>395</v>
      </c>
      <c r="G517" s="239">
        <f>SUM(D517:D518)</f>
        <v>13140</v>
      </c>
    </row>
    <row r="518" spans="1:7" ht="15" thickBot="1" x14ac:dyDescent="0.35">
      <c r="A518" s="161">
        <v>42111</v>
      </c>
      <c r="B518" s="135" t="s">
        <v>487</v>
      </c>
      <c r="C518" s="63" t="s">
        <v>395</v>
      </c>
      <c r="D518" s="63">
        <v>5035</v>
      </c>
      <c r="E518" s="136" t="s">
        <v>404</v>
      </c>
      <c r="F518" s="162" t="s">
        <v>395</v>
      </c>
      <c r="G518" s="241"/>
    </row>
    <row r="519" spans="1:7" x14ac:dyDescent="0.3">
      <c r="A519" s="159">
        <v>42283</v>
      </c>
      <c r="B519" s="128" t="s">
        <v>487</v>
      </c>
      <c r="C519" s="60" t="s">
        <v>398</v>
      </c>
      <c r="D519" s="60">
        <v>2980</v>
      </c>
      <c r="E519" s="129" t="s">
        <v>404</v>
      </c>
      <c r="F519" s="160" t="s">
        <v>398</v>
      </c>
      <c r="G519" s="239">
        <f>SUM(D519:D521)</f>
        <v>13480</v>
      </c>
    </row>
    <row r="520" spans="1:7" x14ac:dyDescent="0.3">
      <c r="A520" s="169">
        <v>42285</v>
      </c>
      <c r="B520" s="68" t="s">
        <v>487</v>
      </c>
      <c r="C520" s="9" t="s">
        <v>398</v>
      </c>
      <c r="D520" s="9">
        <v>5980</v>
      </c>
      <c r="E520" s="132" t="s">
        <v>404</v>
      </c>
      <c r="F520" s="156" t="s">
        <v>398</v>
      </c>
      <c r="G520" s="240"/>
    </row>
    <row r="521" spans="1:7" ht="15" thickBot="1" x14ac:dyDescent="0.35">
      <c r="A521" s="161">
        <v>42287</v>
      </c>
      <c r="B521" s="135" t="s">
        <v>487</v>
      </c>
      <c r="C521" s="63" t="s">
        <v>398</v>
      </c>
      <c r="D521" s="63">
        <v>4520</v>
      </c>
      <c r="E521" s="136" t="s">
        <v>404</v>
      </c>
      <c r="F521" s="162" t="s">
        <v>398</v>
      </c>
      <c r="G521" s="241"/>
    </row>
    <row r="522" spans="1:7" x14ac:dyDescent="0.3">
      <c r="A522" s="159">
        <v>42117</v>
      </c>
      <c r="B522" s="128" t="s">
        <v>487</v>
      </c>
      <c r="C522" s="60" t="s">
        <v>391</v>
      </c>
      <c r="D522" s="60">
        <v>1740</v>
      </c>
      <c r="E522" s="129" t="s">
        <v>404</v>
      </c>
      <c r="F522" s="160" t="s">
        <v>391</v>
      </c>
      <c r="G522" s="239">
        <f>SUM(D522:D524)</f>
        <v>18330</v>
      </c>
    </row>
    <row r="523" spans="1:7" x14ac:dyDescent="0.3">
      <c r="A523" s="169">
        <v>42327</v>
      </c>
      <c r="B523" s="68" t="s">
        <v>487</v>
      </c>
      <c r="C523" s="9" t="s">
        <v>391</v>
      </c>
      <c r="D523" s="9">
        <v>8360</v>
      </c>
      <c r="E523" s="132" t="s">
        <v>404</v>
      </c>
      <c r="F523" s="156" t="s">
        <v>391</v>
      </c>
      <c r="G523" s="240"/>
    </row>
    <row r="524" spans="1:7" ht="15" thickBot="1" x14ac:dyDescent="0.35">
      <c r="A524" s="161">
        <v>42329</v>
      </c>
      <c r="B524" s="135" t="s">
        <v>487</v>
      </c>
      <c r="C524" s="63" t="s">
        <v>391</v>
      </c>
      <c r="D524" s="63">
        <v>8230</v>
      </c>
      <c r="E524" s="136" t="s">
        <v>404</v>
      </c>
      <c r="F524" s="162" t="s">
        <v>391</v>
      </c>
      <c r="G524" s="241"/>
    </row>
    <row r="525" spans="1:7" x14ac:dyDescent="0.3">
      <c r="A525" s="159">
        <v>42275</v>
      </c>
      <c r="B525" s="128" t="s">
        <v>487</v>
      </c>
      <c r="C525" s="60" t="s">
        <v>399</v>
      </c>
      <c r="D525" s="60">
        <v>600</v>
      </c>
      <c r="E525" s="129" t="s">
        <v>404</v>
      </c>
      <c r="F525" s="160" t="s">
        <v>399</v>
      </c>
      <c r="G525" s="239">
        <f>SUM(D525:D528)</f>
        <v>14205</v>
      </c>
    </row>
    <row r="526" spans="1:7" x14ac:dyDescent="0.3">
      <c r="A526" s="169">
        <v>42277</v>
      </c>
      <c r="B526" s="68" t="s">
        <v>487</v>
      </c>
      <c r="C526" s="9" t="s">
        <v>399</v>
      </c>
      <c r="D526" s="9">
        <v>9190</v>
      </c>
      <c r="E526" s="132" t="s">
        <v>404</v>
      </c>
      <c r="F526" s="156" t="s">
        <v>399</v>
      </c>
      <c r="G526" s="240"/>
    </row>
    <row r="527" spans="1:7" x14ac:dyDescent="0.3">
      <c r="A527" s="169">
        <v>42279</v>
      </c>
      <c r="B527" s="68" t="s">
        <v>487</v>
      </c>
      <c r="C527" s="9" t="s">
        <v>399</v>
      </c>
      <c r="D527" s="9">
        <v>3305</v>
      </c>
      <c r="E527" s="132" t="s">
        <v>404</v>
      </c>
      <c r="F527" s="156" t="s">
        <v>399</v>
      </c>
      <c r="G527" s="240"/>
    </row>
    <row r="528" spans="1:7" ht="15" thickBot="1" x14ac:dyDescent="0.35">
      <c r="A528" s="161">
        <v>42281</v>
      </c>
      <c r="B528" s="135" t="s">
        <v>487</v>
      </c>
      <c r="C528" s="63" t="s">
        <v>399</v>
      </c>
      <c r="D528" s="63">
        <v>1110</v>
      </c>
      <c r="E528" s="136" t="s">
        <v>404</v>
      </c>
      <c r="F528" s="162" t="s">
        <v>399</v>
      </c>
      <c r="G528" s="241"/>
    </row>
    <row r="529" spans="1:7" x14ac:dyDescent="0.3">
      <c r="A529" s="90"/>
      <c r="B529" s="64"/>
      <c r="C529" s="65" t="s">
        <v>382</v>
      </c>
      <c r="D529" s="66">
        <f>SUM(D498:D528)</f>
        <v>162000</v>
      </c>
      <c r="E529" s="67" t="s">
        <v>404</v>
      </c>
      <c r="F529" s="67">
        <v>5910895</v>
      </c>
      <c r="G529" s="9"/>
    </row>
    <row r="530" spans="1:7" x14ac:dyDescent="0.3">
      <c r="A530" s="156"/>
      <c r="B530" s="68"/>
      <c r="C530" s="9"/>
      <c r="D530" s="61"/>
      <c r="E530" s="62"/>
      <c r="F530" s="43"/>
      <c r="G530" s="9"/>
    </row>
    <row r="531" spans="1:7" x14ac:dyDescent="0.3">
      <c r="A531" s="156"/>
      <c r="B531" s="68"/>
      <c r="C531" s="9"/>
      <c r="D531" s="170">
        <f>SUM(D529,D497,D421,D366,D356,D351,D304,D299,D278,D240,D205,D190,D166,D139,D106,D99,D18,D14)</f>
        <v>1330320</v>
      </c>
      <c r="E531" s="171" t="s">
        <v>655</v>
      </c>
      <c r="F531" s="43"/>
      <c r="G531" s="9"/>
    </row>
  </sheetData>
  <mergeCells count="125">
    <mergeCell ref="G512:G514"/>
    <mergeCell ref="G515:G516"/>
    <mergeCell ref="G517:G518"/>
    <mergeCell ref="G519:G521"/>
    <mergeCell ref="G522:G524"/>
    <mergeCell ref="G525:G528"/>
    <mergeCell ref="G488:G491"/>
    <mergeCell ref="G493:G496"/>
    <mergeCell ref="G498:G499"/>
    <mergeCell ref="G501:G502"/>
    <mergeCell ref="G503:G504"/>
    <mergeCell ref="G505:G509"/>
    <mergeCell ref="G447:G449"/>
    <mergeCell ref="G467:G469"/>
    <mergeCell ref="G473:G476"/>
    <mergeCell ref="G478:G479"/>
    <mergeCell ref="G481:G482"/>
    <mergeCell ref="G484:G486"/>
    <mergeCell ref="G422:G426"/>
    <mergeCell ref="G428:G429"/>
    <mergeCell ref="G431:G432"/>
    <mergeCell ref="G436:G437"/>
    <mergeCell ref="G439:G440"/>
    <mergeCell ref="G442:G445"/>
    <mergeCell ref="G386:G389"/>
    <mergeCell ref="G390:G392"/>
    <mergeCell ref="G393:G397"/>
    <mergeCell ref="G398:G402"/>
    <mergeCell ref="G403:G409"/>
    <mergeCell ref="G410:G420"/>
    <mergeCell ref="G360:G361"/>
    <mergeCell ref="G362:G365"/>
    <mergeCell ref="G369:G372"/>
    <mergeCell ref="G373:G377"/>
    <mergeCell ref="G378:G382"/>
    <mergeCell ref="G383:G385"/>
    <mergeCell ref="G329:G331"/>
    <mergeCell ref="G332:G337"/>
    <mergeCell ref="G338:G344"/>
    <mergeCell ref="G345:G347"/>
    <mergeCell ref="G348:G350"/>
    <mergeCell ref="G357:G359"/>
    <mergeCell ref="G305:G306"/>
    <mergeCell ref="G307:G309"/>
    <mergeCell ref="G311:G315"/>
    <mergeCell ref="G316:G319"/>
    <mergeCell ref="G320:G324"/>
    <mergeCell ref="G325:G328"/>
    <mergeCell ref="G279:G281"/>
    <mergeCell ref="G283:G285"/>
    <mergeCell ref="G287:G289"/>
    <mergeCell ref="G291:G295"/>
    <mergeCell ref="G297:G298"/>
    <mergeCell ref="G300:G301"/>
    <mergeCell ref="G259:G260"/>
    <mergeCell ref="G262:G263"/>
    <mergeCell ref="G264:G265"/>
    <mergeCell ref="G266:G267"/>
    <mergeCell ref="G268:G273"/>
    <mergeCell ref="G274:G277"/>
    <mergeCell ref="G238:G239"/>
    <mergeCell ref="G242:G243"/>
    <mergeCell ref="G244:G247"/>
    <mergeCell ref="G248:G249"/>
    <mergeCell ref="G251:G253"/>
    <mergeCell ref="G254:G256"/>
    <mergeCell ref="G207:G209"/>
    <mergeCell ref="G210:G214"/>
    <mergeCell ref="G215:G216"/>
    <mergeCell ref="G218:G222"/>
    <mergeCell ref="G223:G227"/>
    <mergeCell ref="G228:G237"/>
    <mergeCell ref="G174:G175"/>
    <mergeCell ref="G176:G178"/>
    <mergeCell ref="G180:G183"/>
    <mergeCell ref="G184:G189"/>
    <mergeCell ref="G191:G197"/>
    <mergeCell ref="G198:G203"/>
    <mergeCell ref="G155:G160"/>
    <mergeCell ref="G161:G162"/>
    <mergeCell ref="G163:G165"/>
    <mergeCell ref="G167:G168"/>
    <mergeCell ref="G169:G171"/>
    <mergeCell ref="G172:G173"/>
    <mergeCell ref="G129:G132"/>
    <mergeCell ref="G133:G136"/>
    <mergeCell ref="G137:G138"/>
    <mergeCell ref="G140:G147"/>
    <mergeCell ref="G148:G152"/>
    <mergeCell ref="G153:G154"/>
    <mergeCell ref="G104:G105"/>
    <mergeCell ref="G107:G109"/>
    <mergeCell ref="G110:G113"/>
    <mergeCell ref="G114:G117"/>
    <mergeCell ref="G118:G121"/>
    <mergeCell ref="G122:G128"/>
    <mergeCell ref="G86:G88"/>
    <mergeCell ref="G89:G90"/>
    <mergeCell ref="G91:G92"/>
    <mergeCell ref="G93:G94"/>
    <mergeCell ref="G101:G103"/>
    <mergeCell ref="G68:G70"/>
    <mergeCell ref="G71:G72"/>
    <mergeCell ref="G73:G74"/>
    <mergeCell ref="G76:G77"/>
    <mergeCell ref="G79:G80"/>
    <mergeCell ref="G81:G83"/>
    <mergeCell ref="G63:G64"/>
    <mergeCell ref="G65:G67"/>
    <mergeCell ref="G32:G33"/>
    <mergeCell ref="G34:G35"/>
    <mergeCell ref="G36:G37"/>
    <mergeCell ref="G38:G41"/>
    <mergeCell ref="G42:G43"/>
    <mergeCell ref="G45:G47"/>
    <mergeCell ref="G84:G85"/>
    <mergeCell ref="G15:G17"/>
    <mergeCell ref="G19:G24"/>
    <mergeCell ref="G25:G26"/>
    <mergeCell ref="G27:G28"/>
    <mergeCell ref="G29:G31"/>
    <mergeCell ref="G48:G51"/>
    <mergeCell ref="G52:G55"/>
    <mergeCell ref="G56:G57"/>
    <mergeCell ref="G58:G61"/>
  </mergeCells>
  <conditionalFormatting sqref="E530:E1048576 E497 E1:E2 L3:L5 E18 E96:E99 E106 E139 E166 E190 E240 E278 E299 E304 E351 E356 E366 E6:E7 F8 E10:E14">
    <cfRule type="cellIs" dxfId="62" priority="65" operator="equal">
      <formula>"Düsseldorfer Anzeiger - TA 3 (Süd)"</formula>
    </cfRule>
  </conditionalFormatting>
  <conditionalFormatting sqref="E421">
    <cfRule type="cellIs" dxfId="61" priority="64" operator="equal">
      <formula>"Düsseldorfer Anzeiger - TA 3 (Süd)"</formula>
    </cfRule>
  </conditionalFormatting>
  <conditionalFormatting sqref="E205">
    <cfRule type="cellIs" dxfId="60" priority="63" operator="equal">
      <formula>"Düsseldorfer Anzeiger - TA 3 (Süd)"</formula>
    </cfRule>
  </conditionalFormatting>
  <conditionalFormatting sqref="E529">
    <cfRule type="cellIs" dxfId="59" priority="62" operator="equal">
      <formula>"Düsseldorfer Anzeiger - TA 3 (Süd)"</formula>
    </cfRule>
  </conditionalFormatting>
  <conditionalFormatting sqref="F99">
    <cfRule type="cellIs" dxfId="58" priority="58" operator="equal">
      <formula>"Düsseldorfer Anzeiger - TA 3 (Süd)"</formula>
    </cfRule>
  </conditionalFormatting>
  <conditionalFormatting sqref="F14">
    <cfRule type="cellIs" dxfId="57" priority="60" operator="equal">
      <formula>"Düsseldorfer Anzeiger - TA 3 (Süd)"</formula>
    </cfRule>
  </conditionalFormatting>
  <conditionalFormatting sqref="F18">
    <cfRule type="cellIs" dxfId="56" priority="59" operator="equal">
      <formula>"Düsseldorfer Anzeiger - TA 3 (Süd)"</formula>
    </cfRule>
  </conditionalFormatting>
  <conditionalFormatting sqref="F96:F98">
    <cfRule type="cellIs" dxfId="55" priority="57" operator="equal">
      <formula>"Düsseldorfer Anzeiger - TA 3 (Süd)"</formula>
    </cfRule>
  </conditionalFormatting>
  <conditionalFormatting sqref="F106">
    <cfRule type="cellIs" dxfId="54" priority="56" operator="equal">
      <formula>"Düsseldorfer Anzeiger - TA 3 (Süd)"</formula>
    </cfRule>
  </conditionalFormatting>
  <conditionalFormatting sqref="F139">
    <cfRule type="cellIs" dxfId="53" priority="55" operator="equal">
      <formula>"Düsseldorfer Anzeiger - TA 3 (Süd)"</formula>
    </cfRule>
  </conditionalFormatting>
  <conditionalFormatting sqref="F166">
    <cfRule type="cellIs" dxfId="52" priority="54" operator="equal">
      <formula>"Düsseldorfer Anzeiger - TA 3 (Süd)"</formula>
    </cfRule>
  </conditionalFormatting>
  <conditionalFormatting sqref="F190">
    <cfRule type="cellIs" dxfId="51" priority="53" operator="equal">
      <formula>"Düsseldorfer Anzeiger - TA 3 (Süd)"</formula>
    </cfRule>
  </conditionalFormatting>
  <conditionalFormatting sqref="F205">
    <cfRule type="cellIs" dxfId="50" priority="52" operator="equal">
      <formula>"Düsseldorfer Anzeiger - TA 3 (Süd)"</formula>
    </cfRule>
  </conditionalFormatting>
  <conditionalFormatting sqref="F240">
    <cfRule type="cellIs" dxfId="49" priority="51" operator="equal">
      <formula>"Düsseldorfer Anzeiger - TA 3 (Süd)"</formula>
    </cfRule>
  </conditionalFormatting>
  <conditionalFormatting sqref="F278">
    <cfRule type="cellIs" dxfId="48" priority="50" operator="equal">
      <formula>"Düsseldorfer Anzeiger - TA 3 (Süd)"</formula>
    </cfRule>
  </conditionalFormatting>
  <conditionalFormatting sqref="F299">
    <cfRule type="cellIs" dxfId="47" priority="49" operator="equal">
      <formula>"Düsseldorfer Anzeiger - TA 3 (Süd)"</formula>
    </cfRule>
  </conditionalFormatting>
  <conditionalFormatting sqref="F304">
    <cfRule type="cellIs" dxfId="46" priority="48" operator="equal">
      <formula>"Düsseldorfer Anzeiger - TA 3 (Süd)"</formula>
    </cfRule>
  </conditionalFormatting>
  <conditionalFormatting sqref="F351">
    <cfRule type="cellIs" dxfId="45" priority="47" operator="equal">
      <formula>"Düsseldorfer Anzeiger - TA 3 (Süd)"</formula>
    </cfRule>
  </conditionalFormatting>
  <conditionalFormatting sqref="F356">
    <cfRule type="cellIs" dxfId="44" priority="46" operator="equal">
      <formula>"Düsseldorfer Anzeiger - TA 3 (Süd)"</formula>
    </cfRule>
  </conditionalFormatting>
  <conditionalFormatting sqref="F366">
    <cfRule type="cellIs" dxfId="43" priority="45" operator="equal">
      <formula>"Düsseldorfer Anzeiger - TA 3 (Süd)"</formula>
    </cfRule>
  </conditionalFormatting>
  <conditionalFormatting sqref="F421">
    <cfRule type="cellIs" dxfId="42" priority="44" operator="equal">
      <formula>"Düsseldorfer Anzeiger - TA 3 (Süd)"</formula>
    </cfRule>
  </conditionalFormatting>
  <conditionalFormatting sqref="F497">
    <cfRule type="cellIs" dxfId="41" priority="43" operator="equal">
      <formula>"Düsseldorfer Anzeiger - TA 3 (Süd)"</formula>
    </cfRule>
  </conditionalFormatting>
  <conditionalFormatting sqref="F529">
    <cfRule type="cellIs" dxfId="40" priority="42" operator="equal">
      <formula>"Düsseldorfer Anzeiger - TA 3 (Süd)"</formula>
    </cfRule>
  </conditionalFormatting>
  <conditionalFormatting sqref="F9">
    <cfRule type="cellIs" dxfId="39" priority="41" operator="equal">
      <formula>"Düsseldorfer Anzeiger - TA 3 (Süd)"</formula>
    </cfRule>
  </conditionalFormatting>
  <conditionalFormatting sqref="E15:E17">
    <cfRule type="cellIs" dxfId="38" priority="39" operator="equal">
      <formula>"Düsseldorfer Anzeiger - TA 3 (Süd)"</formula>
    </cfRule>
  </conditionalFormatting>
  <conditionalFormatting sqref="E50 E53:E94 E19:E48">
    <cfRule type="cellIs" dxfId="37" priority="38" operator="equal">
      <formula>"Düsseldorfer Anzeiger - TA 3 (Süd)"</formula>
    </cfRule>
  </conditionalFormatting>
  <conditionalFormatting sqref="E49">
    <cfRule type="cellIs" dxfId="36" priority="37" operator="equal">
      <formula>"Düsseldorfer Anzeiger - TA 3 (Süd)"</formula>
    </cfRule>
  </conditionalFormatting>
  <conditionalFormatting sqref="E51:E52">
    <cfRule type="cellIs" dxfId="35" priority="36" operator="equal">
      <formula>"Düsseldorfer Anzeiger - TA 3 (Süd)"</formula>
    </cfRule>
  </conditionalFormatting>
  <conditionalFormatting sqref="E100:E105">
    <cfRule type="cellIs" dxfId="34" priority="35" operator="equal">
      <formula>"Düsseldorfer Anzeiger - TA 3 (Süd)"</formula>
    </cfRule>
  </conditionalFormatting>
  <conditionalFormatting sqref="E107:E138">
    <cfRule type="cellIs" dxfId="33" priority="34" operator="equal">
      <formula>"Düsseldorfer Anzeiger - TA 3 (Süd)"</formula>
    </cfRule>
  </conditionalFormatting>
  <conditionalFormatting sqref="E140:E165">
    <cfRule type="cellIs" dxfId="32" priority="33" operator="equal">
      <formula>"Düsseldorfer Anzeiger - TA 3 (Süd)"</formula>
    </cfRule>
  </conditionalFormatting>
  <conditionalFormatting sqref="E167:E189">
    <cfRule type="cellIs" dxfId="31" priority="32" operator="equal">
      <formula>"Düsseldorfer Anzeiger - TA 3 (Süd)"</formula>
    </cfRule>
  </conditionalFormatting>
  <conditionalFormatting sqref="E191:E204">
    <cfRule type="cellIs" dxfId="30" priority="31" operator="equal">
      <formula>"Düsseldorfer Anzeiger - TA 3 (Süd)"</formula>
    </cfRule>
  </conditionalFormatting>
  <conditionalFormatting sqref="E206:E239">
    <cfRule type="cellIs" dxfId="29" priority="30" operator="equal">
      <formula>"Düsseldorfer Anzeiger - TA 3 (Süd)"</formula>
    </cfRule>
  </conditionalFormatting>
  <conditionalFormatting sqref="E241:E277">
    <cfRule type="cellIs" dxfId="28" priority="29" operator="equal">
      <formula>"Düsseldorfer Anzeiger - TA 3 (Süd)"</formula>
    </cfRule>
  </conditionalFormatting>
  <conditionalFormatting sqref="E279:E298">
    <cfRule type="cellIs" dxfId="27" priority="28" operator="equal">
      <formula>"Düsseldorfer Anzeiger - TA 3 (Süd)"</formula>
    </cfRule>
  </conditionalFormatting>
  <conditionalFormatting sqref="E300:E303">
    <cfRule type="cellIs" dxfId="26" priority="27" operator="equal">
      <formula>"Düsseldorfer Anzeiger - TA 3 (Süd)"</formula>
    </cfRule>
  </conditionalFormatting>
  <conditionalFormatting sqref="E309">
    <cfRule type="cellIs" dxfId="25" priority="22" operator="equal">
      <formula>"Düsseldorfer Anzeiger - TA 3 (Süd)"</formula>
    </cfRule>
  </conditionalFormatting>
  <conditionalFormatting sqref="E305:E308">
    <cfRule type="cellIs" dxfId="24" priority="26" operator="equal">
      <formula>"Düsseldorfer Anzeiger - TA 3 (Süd)"</formula>
    </cfRule>
  </conditionalFormatting>
  <conditionalFormatting sqref="E315:E330 E310:E313 E332:E350">
    <cfRule type="cellIs" dxfId="23" priority="25" operator="equal">
      <formula>"Düsseldorfer Anzeiger - TA 3 (Süd)"</formula>
    </cfRule>
  </conditionalFormatting>
  <conditionalFormatting sqref="E331">
    <cfRule type="cellIs" dxfId="22" priority="24" operator="equal">
      <formula>"Düsseldorfer Anzeiger - TA 3 (Süd)"</formula>
    </cfRule>
  </conditionalFormatting>
  <conditionalFormatting sqref="E314">
    <cfRule type="cellIs" dxfId="21" priority="23" operator="equal">
      <formula>"Düsseldorfer Anzeiger - TA 3 (Süd)"</formula>
    </cfRule>
  </conditionalFormatting>
  <conditionalFormatting sqref="E352:E355">
    <cfRule type="cellIs" dxfId="20" priority="21" operator="equal">
      <formula>"Düsseldorfer Anzeiger - TA 3 (Süd)"</formula>
    </cfRule>
  </conditionalFormatting>
  <conditionalFormatting sqref="E357:E365">
    <cfRule type="cellIs" dxfId="19" priority="20" operator="equal">
      <formula>"Düsseldorfer Anzeiger - TA 3 (Süd)"</formula>
    </cfRule>
  </conditionalFormatting>
  <conditionalFormatting sqref="E371 E373 E376 E381 E385 E388 E393 E398 E403 E407 E415">
    <cfRule type="cellIs" dxfId="18" priority="19" operator="equal">
      <formula>"Düsseldorfer Anzeiger - TA 3 (Süd)"</formula>
    </cfRule>
  </conditionalFormatting>
  <conditionalFormatting sqref="E367:E370">
    <cfRule type="cellIs" dxfId="17" priority="18" operator="equal">
      <formula>"Düsseldorfer Anzeiger - TA 3 (Süd)"</formula>
    </cfRule>
  </conditionalFormatting>
  <conditionalFormatting sqref="E372">
    <cfRule type="cellIs" dxfId="16" priority="17" operator="equal">
      <formula>"Düsseldorfer Anzeiger - TA 3 (Süd)"</formula>
    </cfRule>
  </conditionalFormatting>
  <conditionalFormatting sqref="E374:E375">
    <cfRule type="cellIs" dxfId="15" priority="16" operator="equal">
      <formula>"Düsseldorfer Anzeiger - TA 3 (Süd)"</formula>
    </cfRule>
  </conditionalFormatting>
  <conditionalFormatting sqref="E377:E380">
    <cfRule type="cellIs" dxfId="14" priority="15" operator="equal">
      <formula>"Düsseldorfer Anzeiger - TA 3 (Süd)"</formula>
    </cfRule>
  </conditionalFormatting>
  <conditionalFormatting sqref="E382:E384">
    <cfRule type="cellIs" dxfId="13" priority="14" operator="equal">
      <formula>"Düsseldorfer Anzeiger - TA 3 (Süd)"</formula>
    </cfRule>
  </conditionalFormatting>
  <conditionalFormatting sqref="E386:E387">
    <cfRule type="cellIs" dxfId="12" priority="13" operator="equal">
      <formula>"Düsseldorfer Anzeiger - TA 3 (Süd)"</formula>
    </cfRule>
  </conditionalFormatting>
  <conditionalFormatting sqref="E389:E392">
    <cfRule type="cellIs" dxfId="11" priority="12" operator="equal">
      <formula>"Düsseldorfer Anzeiger - TA 3 (Süd)"</formula>
    </cfRule>
  </conditionalFormatting>
  <conditionalFormatting sqref="E394:E397">
    <cfRule type="cellIs" dxfId="10" priority="11" operator="equal">
      <formula>"Düsseldorfer Anzeiger - TA 3 (Süd)"</formula>
    </cfRule>
  </conditionalFormatting>
  <conditionalFormatting sqref="E399:E402">
    <cfRule type="cellIs" dxfId="9" priority="10" operator="equal">
      <formula>"Düsseldorfer Anzeiger - TA 3 (Süd)"</formula>
    </cfRule>
  </conditionalFormatting>
  <conditionalFormatting sqref="E404:E406">
    <cfRule type="cellIs" dxfId="8" priority="9" operator="equal">
      <formula>"Düsseldorfer Anzeiger - TA 3 (Süd)"</formula>
    </cfRule>
  </conditionalFormatting>
  <conditionalFormatting sqref="E408:E414">
    <cfRule type="cellIs" dxfId="7" priority="8" operator="equal">
      <formula>"Düsseldorfer Anzeiger - TA 3 (Süd)"</formula>
    </cfRule>
  </conditionalFormatting>
  <conditionalFormatting sqref="E416">
    <cfRule type="cellIs" dxfId="6" priority="7" operator="equal">
      <formula>"Düsseldorfer Anzeiger - TA 3 (Süd)"</formula>
    </cfRule>
  </conditionalFormatting>
  <conditionalFormatting sqref="E417:E420">
    <cfRule type="cellIs" dxfId="5" priority="6" operator="equal">
      <formula>"Düsseldorfer Anzeiger - TA 3 (Süd)"</formula>
    </cfRule>
  </conditionalFormatting>
  <conditionalFormatting sqref="E422:E452 E455:E496">
    <cfRule type="cellIs" dxfId="4" priority="5" operator="equal">
      <formula>"Düsseldorfer Anzeiger - TA 3 (Süd)"</formula>
    </cfRule>
  </conditionalFormatting>
  <conditionalFormatting sqref="E498:E528">
    <cfRule type="cellIs" dxfId="3" priority="4" operator="equal">
      <formula>"Düsseldorfer Anzeiger - TA 3 (Süd)"</formula>
    </cfRule>
  </conditionalFormatting>
  <conditionalFormatting sqref="E454">
    <cfRule type="cellIs" dxfId="2" priority="3" operator="equal">
      <formula>"Düsseldorfer Anzeiger - TA 3 (Süd)"</formula>
    </cfRule>
  </conditionalFormatting>
  <conditionalFormatting sqref="E453">
    <cfRule type="cellIs" dxfId="1" priority="2" operator="equal">
      <formula>"Düsseldorfer Anzeiger - TA 3 (Süd)"</formula>
    </cfRule>
  </conditionalFormatting>
  <conditionalFormatting sqref="E95">
    <cfRule type="cellIs" dxfId="0" priority="1" operator="equal">
      <formula>"Düsseldorfer Anzeiger - TA 3 (Süd)"</formula>
    </cfRule>
  </conditionalFormatting>
  <pageMargins left="0.70866141732283472" right="0.70866141732283472" top="0.78740157480314965" bottom="0.78740157480314965" header="0.31496062992125984" footer="0.31496062992125984"/>
  <pageSetup paperSize="9" scale="60" orientation="portrait" r:id="rId1"/>
  <headerFooter>
    <oddHeader>&amp;R&amp;G</oddHeader>
    <oddFooter>&amp;CSeite &amp;P von &amp;N&amp;R&amp;F</oddFooter>
  </headerFooter>
  <rowBreaks count="5" manualBreakCount="5">
    <brk id="77" max="16383" man="1"/>
    <brk id="217" max="16383" man="1"/>
    <brk id="286" max="16383" man="1"/>
    <brk id="351" max="16383" man="1"/>
    <brk id="487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55F5D-CAB8-4409-840B-726A3F75E89C}">
  <sheetPr>
    <tabColor rgb="FFFFFF00"/>
  </sheetPr>
  <dimension ref="A1"/>
  <sheetViews>
    <sheetView zoomScale="85" zoomScaleNormal="85" workbookViewId="0">
      <selection activeCell="K9" sqref="K9"/>
    </sheetView>
  </sheetViews>
  <sheetFormatPr baseColWidth="10" defaultRowHeight="14.4" x14ac:dyDescent="0.3"/>
  <sheetData/>
  <pageMargins left="0.23622047244094491" right="0.23622047244094491" top="0.94488188976377963" bottom="0.94488188976377963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Anlieferaufstellung</vt:lpstr>
      <vt:lpstr>BL WoE nach BBE Gesamt</vt:lpstr>
      <vt:lpstr>Techn. Angaben für BL</vt:lpstr>
      <vt:lpstr>'BL WoE nach BBE Gesamt'!Druckbereich</vt:lpstr>
      <vt:lpstr>Anlieferaufstellung!Drucktitel</vt:lpstr>
      <vt:lpstr>'BL WoE nach BBE Gesamt'!Drucktitel</vt:lpstr>
    </vt:vector>
  </TitlesOfParts>
  <Company>VDI Verlag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Wagemanns, Jörg</dc:creator>
  <cp:lastModifiedBy>Tulgar, Busem</cp:lastModifiedBy>
  <cp:lastPrinted>2025-10-29T15:17:28Z</cp:lastPrinted>
  <dcterms:created xsi:type="dcterms:W3CDTF">2015-10-13T08:47:59Z</dcterms:created>
  <dcterms:modified xsi:type="dcterms:W3CDTF">2025-11-12T11:53:39Z</dcterms:modified>
</cp:coreProperties>
</file>