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Düsseldorf\PanoramaLR_Zentral\PVG\Tempo Team\Busem\Digitale Ablage\"/>
    </mc:Choice>
  </mc:AlternateContent>
  <xr:revisionPtr revIDLastSave="0" documentId="13_ncr:1_{19D0AF12-4364-46DC-BD3F-93EF532417E1}" xr6:coauthVersionLast="47" xr6:coauthVersionMax="47" xr10:uidLastSave="{00000000-0000-0000-0000-000000000000}"/>
  <bookViews>
    <workbookView xWindow="28680" yWindow="30" windowWidth="29040" windowHeight="17640" xr2:uid="{00000000-000D-0000-FFFF-FFFF00000000}"/>
  </bookViews>
  <sheets>
    <sheet name="Anlieferaufstellung" sheetId="4" r:id="rId1"/>
    <sheet name="BL WoM nach PLZ" sheetId="1" r:id="rId2"/>
    <sheet name="BL WoM nach Stadtteilen" sheetId="6" r:id="rId3"/>
    <sheet name="BL WoE nach PLZ" sheetId="2" r:id="rId4"/>
    <sheet name="BL WoE nach Stadtteilen" sheetId="7" r:id="rId5"/>
    <sheet name="Techn. Angaben für BL" sheetId="8" r:id="rId6"/>
  </sheets>
  <definedNames>
    <definedName name="_xlnm._FilterDatabase" localSheetId="1" hidden="1">'BL WoM nach PLZ'!#REF!</definedName>
    <definedName name="_xlnm._FilterDatabase" localSheetId="2" hidden="1">'BL WoM nach Stadtteilen'!#REF!</definedName>
    <definedName name="_xlnm.Print_Area" localSheetId="3">'BL WoE nach PLZ'!$A$1:$F$665</definedName>
    <definedName name="_xlnm.Print_Area" localSheetId="4">'BL WoE nach Stadtteilen'!$A$1:$D$458</definedName>
    <definedName name="_xlnm.Print_Area" localSheetId="1">'BL WoM nach PLZ'!$A$1:$F$84</definedName>
    <definedName name="_xlnm.Print_Area" localSheetId="2">'BL WoM nach Stadtteilen'!$A$1:$D$62</definedName>
    <definedName name="_xlnm.Print_Titles" localSheetId="0">Anlieferaufstellung!$12:$13</definedName>
    <definedName name="_xlnm.Print_Titles" localSheetId="3">'BL WoE nach PLZ'!$1:$10</definedName>
    <definedName name="_xlnm.Print_Titles" localSheetId="4">'BL WoE nach Stadtteilen'!$1:$10</definedName>
    <definedName name="_xlnm.Print_Titles" localSheetId="1">'BL WoM nach PLZ'!$1:$10</definedName>
    <definedName name="_xlnm.Print_Titles" localSheetId="2">'BL WoM nach Stadtteilen'!$9:$10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6" i="7" l="1"/>
  <c r="C441" i="7"/>
  <c r="C388" i="7"/>
  <c r="C333" i="7"/>
  <c r="C322" i="7"/>
  <c r="C316" i="7"/>
  <c r="C273" i="7"/>
  <c r="C267" i="7"/>
  <c r="C249" i="7"/>
  <c r="C210" i="7"/>
  <c r="C174" i="7"/>
  <c r="C158" i="7"/>
  <c r="C135" i="7"/>
  <c r="C110" i="7"/>
  <c r="C84" i="7"/>
  <c r="C75" i="7"/>
  <c r="C74" i="7"/>
  <c r="C73" i="7"/>
  <c r="C21" i="7"/>
  <c r="C16" i="7"/>
  <c r="C76" i="7" l="1"/>
  <c r="C458" i="7"/>
  <c r="E137" i="2"/>
  <c r="C60" i="6"/>
  <c r="C62" i="6" s="1"/>
  <c r="E609" i="2"/>
  <c r="E524" i="2" l="1"/>
  <c r="E416" i="2"/>
  <c r="E139" i="2" l="1"/>
  <c r="E138" i="2"/>
  <c r="E661" i="2" l="1"/>
  <c r="E659" i="2"/>
  <c r="E657" i="2"/>
  <c r="E655" i="2"/>
  <c r="E653" i="2"/>
  <c r="E651" i="2"/>
  <c r="E649" i="2"/>
  <c r="E647" i="2"/>
  <c r="E644" i="2"/>
  <c r="E642" i="2"/>
  <c r="E639" i="2"/>
  <c r="E636" i="2"/>
  <c r="E633" i="2"/>
  <c r="E630" i="2"/>
  <c r="E626" i="2"/>
  <c r="E624" i="2"/>
  <c r="E621" i="2"/>
  <c r="E619" i="2"/>
  <c r="E617" i="2"/>
  <c r="E615" i="2"/>
  <c r="E613" i="2"/>
  <c r="E611" i="2"/>
  <c r="E482" i="2"/>
  <c r="E663" i="2" l="1"/>
  <c r="E272" i="2"/>
  <c r="B32" i="4" l="1"/>
  <c r="B9" i="4"/>
  <c r="E256" i="2"/>
  <c r="E253" i="2"/>
  <c r="E250" i="2"/>
  <c r="E248" i="2"/>
  <c r="E246" i="2"/>
  <c r="E243" i="2"/>
  <c r="E236" i="2"/>
  <c r="E232" i="2"/>
  <c r="E155" i="2" l="1"/>
  <c r="E159" i="2"/>
  <c r="E164" i="2"/>
  <c r="E170" i="2"/>
  <c r="E174" i="2"/>
  <c r="E180" i="2"/>
  <c r="E186" i="2"/>
  <c r="E182" i="2"/>
  <c r="E224" i="2"/>
  <c r="E220" i="2"/>
  <c r="E214" i="2"/>
  <c r="E205" i="2"/>
  <c r="E201" i="2"/>
  <c r="E195" i="2"/>
  <c r="E394" i="2" l="1"/>
  <c r="E399" i="2"/>
  <c r="E403" i="2"/>
  <c r="E407" i="2"/>
  <c r="E411" i="2"/>
  <c r="E419" i="2"/>
  <c r="E426" i="2"/>
  <c r="E433" i="2"/>
  <c r="E439" i="2"/>
  <c r="E443" i="2"/>
  <c r="E531" i="2" l="1"/>
  <c r="E529" i="2"/>
  <c r="E512" i="2"/>
  <c r="E504" i="2"/>
  <c r="E500" i="2"/>
  <c r="E495" i="2"/>
  <c r="E490" i="2"/>
  <c r="E478" i="2"/>
  <c r="E473" i="2"/>
  <c r="E485" i="2"/>
  <c r="E468" i="2"/>
  <c r="E470" i="2"/>
  <c r="E454" i="2" l="1"/>
  <c r="E457" i="2"/>
  <c r="E462" i="2"/>
  <c r="E449" i="2"/>
  <c r="E24" i="2" l="1"/>
  <c r="E27" i="2"/>
  <c r="E29" i="2"/>
  <c r="E33" i="2"/>
  <c r="E35" i="2"/>
  <c r="E38" i="2"/>
  <c r="E40" i="2"/>
  <c r="E45" i="2"/>
  <c r="E48" i="2"/>
  <c r="E50" i="2"/>
  <c r="E52" i="2"/>
  <c r="E54" i="2"/>
  <c r="E57" i="2"/>
  <c r="E60" i="2"/>
  <c r="E63" i="2"/>
  <c r="E65" i="2"/>
  <c r="E67" i="2"/>
  <c r="E71" i="2"/>
  <c r="E75" i="2"/>
  <c r="E79" i="2"/>
  <c r="E83" i="2"/>
  <c r="E86" i="2"/>
  <c r="E88" i="2"/>
  <c r="E90" i="2"/>
  <c r="E95" i="2"/>
  <c r="E97" i="2"/>
  <c r="E101" i="2"/>
  <c r="E104" i="2"/>
  <c r="E109" i="2"/>
  <c r="E112" i="2"/>
  <c r="E116" i="2"/>
  <c r="E119" i="2"/>
  <c r="E121" i="2"/>
  <c r="E124" i="2"/>
  <c r="E127" i="2"/>
  <c r="E130" i="2"/>
  <c r="E135" i="2"/>
  <c r="E140" i="2" l="1"/>
  <c r="E12" i="2"/>
  <c r="E381" i="2" l="1"/>
  <c r="E606" i="2" l="1"/>
  <c r="E601" i="2"/>
  <c r="E596" i="2"/>
  <c r="E592" i="2"/>
  <c r="E589" i="2"/>
  <c r="E586" i="2"/>
  <c r="E581" i="2"/>
  <c r="E579" i="2"/>
  <c r="E575" i="2"/>
  <c r="E573" i="2"/>
  <c r="E571" i="2"/>
  <c r="E569" i="2"/>
  <c r="E567" i="2"/>
  <c r="E565" i="2"/>
  <c r="E563" i="2"/>
  <c r="E561" i="2"/>
  <c r="E557" i="2"/>
  <c r="E552" i="2"/>
  <c r="E549" i="2"/>
  <c r="E546" i="2"/>
  <c r="E544" i="2"/>
  <c r="E541" i="2"/>
  <c r="E538" i="2"/>
  <c r="E81" i="1"/>
  <c r="E77" i="1"/>
  <c r="E74" i="1"/>
  <c r="E71" i="1"/>
  <c r="E66" i="1"/>
  <c r="E64" i="1"/>
  <c r="E60" i="1"/>
  <c r="E58" i="1"/>
  <c r="E56" i="1"/>
  <c r="E54" i="1"/>
  <c r="E52" i="1"/>
  <c r="E50" i="1"/>
  <c r="E48" i="1"/>
  <c r="E46" i="1"/>
  <c r="E40" i="1"/>
  <c r="E38" i="1"/>
  <c r="E34" i="1"/>
  <c r="E29" i="1"/>
  <c r="E26" i="1"/>
  <c r="E23" i="1"/>
  <c r="E21" i="1"/>
  <c r="E18" i="1"/>
  <c r="E15" i="1"/>
  <c r="E532" i="2" l="1"/>
  <c r="E257" i="2"/>
  <c r="E191" i="2"/>
  <c r="E192" i="2" s="1"/>
  <c r="E444" i="2" l="1"/>
  <c r="E16" i="2"/>
  <c r="E387" i="2" l="1"/>
  <c r="E378" i="2"/>
  <c r="E372" i="2"/>
  <c r="E368" i="2"/>
  <c r="E364" i="2"/>
  <c r="E359" i="2"/>
  <c r="E354" i="2"/>
  <c r="E347" i="2"/>
  <c r="E342" i="2"/>
  <c r="E338" i="2"/>
  <c r="E334" i="2"/>
  <c r="E326" i="2"/>
  <c r="E318" i="2"/>
  <c r="E312" i="2"/>
  <c r="E309" i="2"/>
  <c r="E298" i="2"/>
  <c r="E292" i="2"/>
  <c r="E283" i="2"/>
  <c r="E314" i="2" l="1"/>
  <c r="E273" i="2"/>
  <c r="E21" i="2" l="1"/>
  <c r="E22" i="2" l="1"/>
  <c r="E17" i="2"/>
  <c r="E382" i="2" l="1"/>
  <c r="E463" i="2" l="1"/>
  <c r="E388" i="2"/>
  <c r="E360" i="2"/>
  <c r="E450" i="2"/>
  <c r="E225" i="2"/>
  <c r="E150" i="2"/>
  <c r="E82" i="1" l="1"/>
  <c r="E84" i="1" s="1"/>
  <c r="E607" i="2"/>
  <c r="E665" i="2" s="1"/>
</calcChain>
</file>

<file path=xl/sharedStrings.xml><?xml version="1.0" encoding="utf-8"?>
<sst xmlns="http://schemas.openxmlformats.org/spreadsheetml/2006/main" count="3284" uniqueCount="585">
  <si>
    <t>PLZ</t>
  </si>
  <si>
    <t>Stadtteil</t>
  </si>
  <si>
    <t>Auflage</t>
  </si>
  <si>
    <t>Summe</t>
  </si>
  <si>
    <t>Stahldorf</t>
  </si>
  <si>
    <t/>
  </si>
  <si>
    <t>Stadtmitte</t>
  </si>
  <si>
    <t>Pempelfort</t>
  </si>
  <si>
    <t>Altstadt</t>
  </si>
  <si>
    <t>Karlstadt</t>
  </si>
  <si>
    <t>Friedrichstadt</t>
  </si>
  <si>
    <t>Unterbilk</t>
  </si>
  <si>
    <t>Bilk</t>
  </si>
  <si>
    <t>Hafen</t>
  </si>
  <si>
    <t>Hamm</t>
  </si>
  <si>
    <t>Volmerswerth</t>
  </si>
  <si>
    <t>Flehe</t>
  </si>
  <si>
    <t>Oberbilk</t>
  </si>
  <si>
    <t>Eller</t>
  </si>
  <si>
    <t>Lierenfeld</t>
  </si>
  <si>
    <t>Flingern-Nord</t>
  </si>
  <si>
    <t>Flingern-Süd</t>
  </si>
  <si>
    <t>Grafenberg</t>
  </si>
  <si>
    <t>Düsseltal</t>
  </si>
  <si>
    <t>Derendorf</t>
  </si>
  <si>
    <t>Stockum</t>
  </si>
  <si>
    <t>Unterrath</t>
  </si>
  <si>
    <t>Mörsenbroich</t>
  </si>
  <si>
    <t>Rath</t>
  </si>
  <si>
    <t>Lichtenbroich</t>
  </si>
  <si>
    <t>Golzheim</t>
  </si>
  <si>
    <t>Lohausen</t>
  </si>
  <si>
    <t>Angermund</t>
  </si>
  <si>
    <t>Kaiserswerth</t>
  </si>
  <si>
    <t>Kalkum</t>
  </si>
  <si>
    <t>Wittlaer</t>
  </si>
  <si>
    <t>Niederkassel</t>
  </si>
  <si>
    <t>Oberkassel</t>
  </si>
  <si>
    <t>Lörick</t>
  </si>
  <si>
    <t>Heerdt</t>
  </si>
  <si>
    <t>Himmelgeist</t>
  </si>
  <si>
    <t>Holthausen</t>
  </si>
  <si>
    <t>Itter</t>
  </si>
  <si>
    <t>Wersten</t>
  </si>
  <si>
    <t>Benrath</t>
  </si>
  <si>
    <t>Urdenbach</t>
  </si>
  <si>
    <t>Garath</t>
  </si>
  <si>
    <t>Hellerhof</t>
  </si>
  <si>
    <t>Hassels</t>
  </si>
  <si>
    <t>Reisholz</t>
  </si>
  <si>
    <t>Gerresheim</t>
  </si>
  <si>
    <t>Unterbach</t>
  </si>
  <si>
    <t>Vennhausen</t>
  </si>
  <si>
    <t>Hubbelrath</t>
  </si>
  <si>
    <t>Knittkuhl</t>
  </si>
  <si>
    <t>Ludenberg</t>
  </si>
  <si>
    <t>Büderich</t>
  </si>
  <si>
    <t>Bösinghoven</t>
  </si>
  <si>
    <t>Lank Latum</t>
  </si>
  <si>
    <t>Nierst-Kierst</t>
  </si>
  <si>
    <t>Osterath</t>
  </si>
  <si>
    <t>Strümp</t>
  </si>
  <si>
    <t>Erkrath</t>
  </si>
  <si>
    <t>Hochdahl</t>
  </si>
  <si>
    <t>Unterfeldhaus</t>
  </si>
  <si>
    <t>Breyell</t>
  </si>
  <si>
    <t>Hinsbeck</t>
  </si>
  <si>
    <t>Kaldenkirchen</t>
  </si>
  <si>
    <t>Leuth</t>
  </si>
  <si>
    <t>Lobberich</t>
  </si>
  <si>
    <t>Schaag</t>
  </si>
  <si>
    <t>Bedburdyck</t>
  </si>
  <si>
    <t>Gierath</t>
  </si>
  <si>
    <t>Stessen</t>
  </si>
  <si>
    <t>Amern</t>
  </si>
  <si>
    <t>Dilkrath</t>
  </si>
  <si>
    <t>Waldniel</t>
  </si>
  <si>
    <t>Brempt</t>
  </si>
  <si>
    <t>Elmpt</t>
  </si>
  <si>
    <t>Gützenrath</t>
  </si>
  <si>
    <t>Niederkrüchten</t>
  </si>
  <si>
    <t>Oberkrüchten</t>
  </si>
  <si>
    <t>Overhetfeld</t>
  </si>
  <si>
    <t>Bracht</t>
  </si>
  <si>
    <t>Brüggen</t>
  </si>
  <si>
    <t>Barbaraviertel</t>
  </si>
  <si>
    <t>Innenstadt</t>
  </si>
  <si>
    <t>Furth Mitte</t>
  </si>
  <si>
    <t>Nördl. Furth</t>
  </si>
  <si>
    <t>Südl. Furth</t>
  </si>
  <si>
    <t>Vogelsang</t>
  </si>
  <si>
    <t>Augustinusviertel</t>
  </si>
  <si>
    <t>Bauerbahn</t>
  </si>
  <si>
    <t>Dreikönigenviertel</t>
  </si>
  <si>
    <t>Meertal</t>
  </si>
  <si>
    <t>Pomona</t>
  </si>
  <si>
    <t>Stadionviertel</t>
  </si>
  <si>
    <t>Westfeld</t>
  </si>
  <si>
    <t>Reuschenberg</t>
  </si>
  <si>
    <t>Selikum</t>
  </si>
  <si>
    <t>Weckhoven</t>
  </si>
  <si>
    <t>Gnadental</t>
  </si>
  <si>
    <t>Grimlinghausen</t>
  </si>
  <si>
    <t>Uedesheim</t>
  </si>
  <si>
    <t>Derikum</t>
  </si>
  <si>
    <t>Hoisten</t>
  </si>
  <si>
    <t>Norf</t>
  </si>
  <si>
    <t>Allerheiligen</t>
  </si>
  <si>
    <t>Elvekum</t>
  </si>
  <si>
    <t>Neuenbaum</t>
  </si>
  <si>
    <t>Rosellen</t>
  </si>
  <si>
    <t>Rosellerheide</t>
  </si>
  <si>
    <t>Helpenstein</t>
  </si>
  <si>
    <t>Holzheim</t>
  </si>
  <si>
    <t>Allrath</t>
  </si>
  <si>
    <t>Barrenstein</t>
  </si>
  <si>
    <t>Elsen</t>
  </si>
  <si>
    <t>Grevenbroich Stadt</t>
  </si>
  <si>
    <t>Grevenbroich Südstadt</t>
  </si>
  <si>
    <t>Laach</t>
  </si>
  <si>
    <t>Neu Elfgen</t>
  </si>
  <si>
    <t>Noithausen</t>
  </si>
  <si>
    <t>Orken</t>
  </si>
  <si>
    <t>Hemmerden</t>
  </si>
  <si>
    <t>Hülchrath</t>
  </si>
  <si>
    <t>Kapellen</t>
  </si>
  <si>
    <t>Langwaden</t>
  </si>
  <si>
    <t>Münchrath</t>
  </si>
  <si>
    <t>Neukirchen</t>
  </si>
  <si>
    <t>Wevelinghoven</t>
  </si>
  <si>
    <t>Frimmersdorf</t>
  </si>
  <si>
    <t>Gindorf</t>
  </si>
  <si>
    <t>Gustorf</t>
  </si>
  <si>
    <t>Neuenhausen</t>
  </si>
  <si>
    <t>Neurath</t>
  </si>
  <si>
    <t>Büttgen</t>
  </si>
  <si>
    <t>Holzbüttgen</t>
  </si>
  <si>
    <t>Kaarst Stadt</t>
  </si>
  <si>
    <t>Anstel</t>
  </si>
  <si>
    <t>Evinghoven</t>
  </si>
  <si>
    <t>Frixheim</t>
  </si>
  <si>
    <t>Sinsteden</t>
  </si>
  <si>
    <t>Vanikum</t>
  </si>
  <si>
    <t>Viersen</t>
  </si>
  <si>
    <t>Süchteln</t>
  </si>
  <si>
    <t>Boisheim</t>
  </si>
  <si>
    <t>Dülken</t>
  </si>
  <si>
    <t>Hammerschmidtplatz</t>
  </si>
  <si>
    <t>Stadtgarten</t>
  </si>
  <si>
    <t>Südring</t>
  </si>
  <si>
    <t>Vier Wälle</t>
  </si>
  <si>
    <t>Bleichpfad</t>
  </si>
  <si>
    <t>Cracau</t>
  </si>
  <si>
    <t>Schinkenplatz</t>
  </si>
  <si>
    <t>Stephanplatz</t>
  </si>
  <si>
    <t>Sollbrüggen</t>
  </si>
  <si>
    <t>Stadtwald</t>
  </si>
  <si>
    <t>Tierpark</t>
  </si>
  <si>
    <t>Traar-Ost</t>
  </si>
  <si>
    <t>Traar-West</t>
  </si>
  <si>
    <t>Verberg</t>
  </si>
  <si>
    <t>Inrath</t>
  </si>
  <si>
    <t>Kempener-Feld</t>
  </si>
  <si>
    <t>Kliedbruch</t>
  </si>
  <si>
    <t>Baackeshof</t>
  </si>
  <si>
    <t>Forstwald</t>
  </si>
  <si>
    <t>Gatherhof</t>
  </si>
  <si>
    <t>Lindental</t>
  </si>
  <si>
    <t>Dießem</t>
  </si>
  <si>
    <t>Lehmheide</t>
  </si>
  <si>
    <t>Fischeln-Ost</t>
  </si>
  <si>
    <t>Fischeln-West</t>
  </si>
  <si>
    <t>Königshof</t>
  </si>
  <si>
    <t>Königshof-West</t>
  </si>
  <si>
    <t>Niederbruch</t>
  </si>
  <si>
    <t>Gellep-Stratum</t>
  </si>
  <si>
    <t>Linn</t>
  </si>
  <si>
    <t>Oppum</t>
  </si>
  <si>
    <t>Oppum-Süd</t>
  </si>
  <si>
    <t>Elfrath</t>
  </si>
  <si>
    <t>Gartenstadt</t>
  </si>
  <si>
    <t>Hohenbudberg</t>
  </si>
  <si>
    <t>Uerdingen Stadtpark</t>
  </si>
  <si>
    <t>Uerdingen-Markt</t>
  </si>
  <si>
    <t>Flöthbach</t>
  </si>
  <si>
    <t>Hüls Ortskern</t>
  </si>
  <si>
    <t>Roßmühle/Steeg</t>
  </si>
  <si>
    <t>Anrath</t>
  </si>
  <si>
    <t>Neersen</t>
  </si>
  <si>
    <t>Schiefbahn</t>
  </si>
  <si>
    <t>Willich</t>
  </si>
  <si>
    <t>Kempen</t>
  </si>
  <si>
    <t>St. Hubert</t>
  </si>
  <si>
    <t>Tönisberg</t>
  </si>
  <si>
    <t>St. Tönis</t>
  </si>
  <si>
    <t>Vorst</t>
  </si>
  <si>
    <t>Grefrath</t>
  </si>
  <si>
    <t>Mülhausen</t>
  </si>
  <si>
    <t>Oedt</t>
  </si>
  <si>
    <t>Vinkrath</t>
  </si>
  <si>
    <t>Kaster</t>
  </si>
  <si>
    <t>Königshoven</t>
  </si>
  <si>
    <t>Ort</t>
  </si>
  <si>
    <t>Düsseldorf</t>
  </si>
  <si>
    <t>Meerbusch</t>
  </si>
  <si>
    <t>Nettetal</t>
  </si>
  <si>
    <t>Schwalmtal</t>
  </si>
  <si>
    <t>Kaarst</t>
  </si>
  <si>
    <t>Rommerskirchen</t>
  </si>
  <si>
    <t>Jüchen</t>
  </si>
  <si>
    <t>Grevenbroich</t>
  </si>
  <si>
    <t>Krefeld</t>
  </si>
  <si>
    <t>Tönisvorst</t>
  </si>
  <si>
    <t>Neuss</t>
  </si>
  <si>
    <t>Bedburg</t>
  </si>
  <si>
    <t>Dormagen Stadt</t>
  </si>
  <si>
    <t>Rheinfeld</t>
  </si>
  <si>
    <t>Hackenbroich</t>
  </si>
  <si>
    <t>Horrem</t>
  </si>
  <si>
    <t>St. Peter</t>
  </si>
  <si>
    <t>Stürzelberg</t>
  </si>
  <si>
    <t>Zons</t>
  </si>
  <si>
    <t>Delrath</t>
  </si>
  <si>
    <t>Nievenheim</t>
  </si>
  <si>
    <t>Straberg</t>
  </si>
  <si>
    <t>Ückerath</t>
  </si>
  <si>
    <t>Roggendorf</t>
  </si>
  <si>
    <t>Worringen</t>
  </si>
  <si>
    <t>Dormagen</t>
  </si>
  <si>
    <t>Köln</t>
  </si>
  <si>
    <t>Mettmann</t>
  </si>
  <si>
    <t>Metzkausen</t>
  </si>
  <si>
    <t>Oberschwarzbach</t>
  </si>
  <si>
    <t>Hochneukirch</t>
  </si>
  <si>
    <t>Jüchen Stadt</t>
  </si>
  <si>
    <t>Neu-Holz</t>
  </si>
  <si>
    <t>Neu-Otzenrath</t>
  </si>
  <si>
    <t>Neustolzenberg</t>
  </si>
  <si>
    <t>Schaufenster Mettmann</t>
  </si>
  <si>
    <t>Titel</t>
  </si>
  <si>
    <t>Lokal Anzeiger Erkrath</t>
  </si>
  <si>
    <t>Bunter Garten</t>
  </si>
  <si>
    <t>Eicken</t>
  </si>
  <si>
    <t>Holt</t>
  </si>
  <si>
    <t>MG Zentrum</t>
  </si>
  <si>
    <t>Waldhausen</t>
  </si>
  <si>
    <t>Windberg</t>
  </si>
  <si>
    <t>Dahl</t>
  </si>
  <si>
    <t>Hardterbroich</t>
  </si>
  <si>
    <t>Lürrip</t>
  </si>
  <si>
    <t>Pesch</t>
  </si>
  <si>
    <t>Bettrath</t>
  </si>
  <si>
    <t>Neersbroich</t>
  </si>
  <si>
    <t>Neuwerk</t>
  </si>
  <si>
    <t>Üdding</t>
  </si>
  <si>
    <t>Venn</t>
  </si>
  <si>
    <t>Hardt</t>
  </si>
  <si>
    <t>Hehn</t>
  </si>
  <si>
    <t>Ohler</t>
  </si>
  <si>
    <t>Rheindahlen</t>
  </si>
  <si>
    <t>Rheindahlen Land</t>
  </si>
  <si>
    <t>Wickrath</t>
  </si>
  <si>
    <t>Wickrath-Land</t>
  </si>
  <si>
    <t>Güdderath</t>
  </si>
  <si>
    <t>Kohr</t>
  </si>
  <si>
    <t>Odenkirchen</t>
  </si>
  <si>
    <t>Sasserath</t>
  </si>
  <si>
    <t>Wetschewell</t>
  </si>
  <si>
    <t>Geistenbeck</t>
  </si>
  <si>
    <t>Heyden</t>
  </si>
  <si>
    <t>RY Zentrum</t>
  </si>
  <si>
    <t>Bonnenbroich</t>
  </si>
  <si>
    <t>Dohr</t>
  </si>
  <si>
    <t>Geneicken</t>
  </si>
  <si>
    <t>Giesenkirchen</t>
  </si>
  <si>
    <t>Schelsen</t>
  </si>
  <si>
    <t>Hockstein</t>
  </si>
  <si>
    <t>Morr</t>
  </si>
  <si>
    <t>Pongs</t>
  </si>
  <si>
    <t>Schmölderpark</t>
  </si>
  <si>
    <t>Schrievers</t>
  </si>
  <si>
    <t>Glehn</t>
  </si>
  <si>
    <t>Kleinenbroich</t>
  </si>
  <si>
    <t>Korschenbroich</t>
  </si>
  <si>
    <t>Liedberg</t>
  </si>
  <si>
    <t>Mönchengladbach</t>
  </si>
  <si>
    <t>Rath-Anhoven</t>
  </si>
  <si>
    <t>Wegberg</t>
  </si>
  <si>
    <t>Wegberg-Land</t>
  </si>
  <si>
    <t>Baerl</t>
  </si>
  <si>
    <t>Schwafheim</t>
  </si>
  <si>
    <t>Moers</t>
  </si>
  <si>
    <t>Duisburg</t>
  </si>
  <si>
    <t>Kamp-Lintfort</t>
  </si>
  <si>
    <t>Rheinberg</t>
  </si>
  <si>
    <t>Neukirchen-Vluyn</t>
  </si>
  <si>
    <t>Rheurdt</t>
  </si>
  <si>
    <t>Hochemmerich</t>
  </si>
  <si>
    <t>Asterlagen</t>
  </si>
  <si>
    <t>Oestrum</t>
  </si>
  <si>
    <t>Trompet</t>
  </si>
  <si>
    <t>Schwarzenberg</t>
  </si>
  <si>
    <t>Mühlenberg</t>
  </si>
  <si>
    <t>Friemersheim</t>
  </si>
  <si>
    <t>Eisenbahnsiedlung</t>
  </si>
  <si>
    <t>Bergheim</t>
  </si>
  <si>
    <t>Rumeln</t>
  </si>
  <si>
    <t>Kaldenhausen</t>
  </si>
  <si>
    <t>Hochheide</t>
  </si>
  <si>
    <t>Essenberg</t>
  </si>
  <si>
    <t>In den Haesen</t>
  </si>
  <si>
    <t>Vinn</t>
  </si>
  <si>
    <t>Hülsdonk</t>
  </si>
  <si>
    <t>Scherpenberg</t>
  </si>
  <si>
    <t>Vennikel</t>
  </si>
  <si>
    <t>Meerbeck</t>
  </si>
  <si>
    <t>Repelen</t>
  </si>
  <si>
    <t>Vluyn</t>
  </si>
  <si>
    <t>Rayen</t>
  </si>
  <si>
    <t>Geldern</t>
  </si>
  <si>
    <t>Geldern Stadt</t>
  </si>
  <si>
    <t>Niederrhein Nachrichten</t>
  </si>
  <si>
    <t>Veert</t>
  </si>
  <si>
    <t>Hartefeld/Vernum</t>
  </si>
  <si>
    <t xml:space="preserve">Kapellen </t>
  </si>
  <si>
    <t>Issum</t>
  </si>
  <si>
    <t>Issum Stadt</t>
  </si>
  <si>
    <t>Sevelen</t>
  </si>
  <si>
    <t>Kerken</t>
  </si>
  <si>
    <t>Aldekerk/Eyll</t>
  </si>
  <si>
    <t>Wachtendonk</t>
  </si>
  <si>
    <t>Wachtendonk Stadt</t>
  </si>
  <si>
    <t>Wankum</t>
  </si>
  <si>
    <t>Straelen</t>
  </si>
  <si>
    <t>Straelen Stadt</t>
  </si>
  <si>
    <t>Herongen</t>
  </si>
  <si>
    <t>Xanten</t>
  </si>
  <si>
    <t>Lüttigen</t>
  </si>
  <si>
    <t xml:space="preserve">Vynen/Wardt </t>
  </si>
  <si>
    <t>Marienbaum/Obermörmter</t>
  </si>
  <si>
    <t>Alpen</t>
  </si>
  <si>
    <t>Veen</t>
  </si>
  <si>
    <t>Sonsbeck</t>
  </si>
  <si>
    <t>Rheinberg Stadt</t>
  </si>
  <si>
    <t>Wesel</t>
  </si>
  <si>
    <t>Kevelaer</t>
  </si>
  <si>
    <t>Kevelaer Stadt</t>
  </si>
  <si>
    <t>Twisteden</t>
  </si>
  <si>
    <t>Wetten</t>
  </si>
  <si>
    <t>Winnekendonk</t>
  </si>
  <si>
    <t>Kervenheim</t>
  </si>
  <si>
    <t>Weeze</t>
  </si>
  <si>
    <t>Goch</t>
  </si>
  <si>
    <t>Goch Stadt / Hülm</t>
  </si>
  <si>
    <t>Hommersum/Hassum/Asperden/Kessel</t>
  </si>
  <si>
    <t>Pfalzdorf/Nierswalde</t>
  </si>
  <si>
    <t>Uedem</t>
  </si>
  <si>
    <t>Uedem Stadt / Keppeln</t>
  </si>
  <si>
    <t>Kleve</t>
  </si>
  <si>
    <t>Kleve Stadt</t>
  </si>
  <si>
    <t>Materborn/Reichswalde</t>
  </si>
  <si>
    <t>Kranenburg</t>
  </si>
  <si>
    <t>Nütterden/Schottheide</t>
  </si>
  <si>
    <t>Bedburg-Hau</t>
  </si>
  <si>
    <t>Bedburg-Hau Stadt/Schneppenbaum</t>
  </si>
  <si>
    <t>Kalkar</t>
  </si>
  <si>
    <t>Kalkar Stadt</t>
  </si>
  <si>
    <t xml:space="preserve">Grieth/Wissel </t>
  </si>
  <si>
    <t>Niederrhein Nachrichten - Geldern</t>
  </si>
  <si>
    <t>Niederrhein Nachrichten - Xanten</t>
  </si>
  <si>
    <t>Niederrhein Nachrichten - Kevelaer</t>
  </si>
  <si>
    <t>Niederrhein Nachrichten - Goch</t>
  </si>
  <si>
    <t>Niederrhein Nachrichten - Kleve</t>
  </si>
  <si>
    <t>Extra-Tipp Meerbusch</t>
  </si>
  <si>
    <t>Extra-Tipp Viersen</t>
  </si>
  <si>
    <t>Extra-Tipp Kempen</t>
  </si>
  <si>
    <t>Extra-Tipp Krefeld</t>
  </si>
  <si>
    <t>Extra-Tipp Mönchengladbach I</t>
  </si>
  <si>
    <t>Extra-Tipp Willich</t>
  </si>
  <si>
    <t>Emmerich</t>
  </si>
  <si>
    <t>Emmerich Stadt</t>
  </si>
  <si>
    <t>Hüthum</t>
  </si>
  <si>
    <t>Elten</t>
  </si>
  <si>
    <t>Vrasselt / Praest</t>
  </si>
  <si>
    <t>Rees</t>
  </si>
  <si>
    <t>Rees Stadt / Esserden</t>
  </si>
  <si>
    <t>Bienen / Empel /  Millingen</t>
  </si>
  <si>
    <t>Haldern</t>
  </si>
  <si>
    <t>Haffen / Mehr</t>
  </si>
  <si>
    <t>Stadt-Kurier Neuss am Sa. - Split 1</t>
  </si>
  <si>
    <t>Stadt-Kurier Neuss am Sa. - Split 2</t>
  </si>
  <si>
    <t>Stadt-Kurier Neuss am Sa.</t>
  </si>
  <si>
    <t>Erft-Kurier am Sa.</t>
  </si>
  <si>
    <t>Summe Gesamt:</t>
  </si>
  <si>
    <t>Summe der Teilausgabe:</t>
  </si>
  <si>
    <t>0211 - 867 98-27</t>
  </si>
  <si>
    <t>joerg.wagemanns@rheingold.de</t>
  </si>
  <si>
    <r>
      <t xml:space="preserve">Panorama Anzeigenblatt GmbH - </t>
    </r>
    <r>
      <rPr>
        <b/>
        <sz val="11"/>
        <color rgb="FFE50051"/>
        <rFont val="Calibri"/>
        <family val="2"/>
        <scheme val="minor"/>
      </rPr>
      <t>Anzeigenblatt-Kombi Rheingold</t>
    </r>
  </si>
  <si>
    <t>Ansprechpartner:</t>
  </si>
  <si>
    <t>Beilagenverteilung in der Wochenmitte</t>
  </si>
  <si>
    <t>Niederrhein Nachr. - Emmerich/Rees</t>
  </si>
  <si>
    <t>Niederrhein Nachr. am Sa. - Geldern</t>
  </si>
  <si>
    <t>Niederrhein Nachr. am Sa. - Xanten</t>
  </si>
  <si>
    <t>Niederrhein Nachr. am Sa. - Kevelaer</t>
  </si>
  <si>
    <t>Niederrhein Nachr. am Sa. - Goch</t>
  </si>
  <si>
    <t>Niederrhein Nachr. am Sa. - Kleve</t>
  </si>
  <si>
    <t>Vohwinkel</t>
  </si>
  <si>
    <t>Südstadt</t>
  </si>
  <si>
    <t>Cronenberg</t>
  </si>
  <si>
    <t>Ostersbaum</t>
  </si>
  <si>
    <t>Uellendahl</t>
  </si>
  <si>
    <t>Nordstadt</t>
  </si>
  <si>
    <t>Ronsdorf</t>
  </si>
  <si>
    <t>Unterbarmen</t>
  </si>
  <si>
    <t>Wichlinghausen</t>
  </si>
  <si>
    <t>Beilagenverteilung am Wochenende</t>
  </si>
  <si>
    <t>Extra-Tipp M'gladbach II  (Rheydt)</t>
  </si>
  <si>
    <t>Gesamtauflage Wochenmitte</t>
  </si>
  <si>
    <t>Gesamtauflage Wochenende</t>
  </si>
  <si>
    <t>Erft-Kurier am Sa. - Grevenbroich</t>
  </si>
  <si>
    <t>Extra-Tipp Kaarst</t>
  </si>
  <si>
    <t>Wuppertaler Rundschau am Sa.</t>
  </si>
  <si>
    <t>Herr Jörg Wagemanns - Geomarketing</t>
  </si>
  <si>
    <t>Frau Busem Tulgar - Sales Management</t>
  </si>
  <si>
    <t>0211 - 867 98-35</t>
  </si>
  <si>
    <t>busem.tulgar@rheingold.de</t>
  </si>
  <si>
    <t>Rheinischer Anzeiger/Schaufenster</t>
  </si>
  <si>
    <t>Lokal Anzeiger Erkrath (Fr.)</t>
  </si>
  <si>
    <t>Schaufenster Mettmann (Fr.)</t>
  </si>
  <si>
    <t>Düsseldorfer Anzeiger (Fr.)</t>
  </si>
  <si>
    <t>Extra-Tipp Meerbusch (So.)</t>
  </si>
  <si>
    <t>Extra-Tipp Mönchengladbach I (So.)</t>
  </si>
  <si>
    <t>Extra-Tipp M'gladbach II  (Rheydt)  (So.)</t>
  </si>
  <si>
    <t>Extra-Tipp Viersen (So.)</t>
  </si>
  <si>
    <t>Rheinischer Anzeiger/Schaufenster Sa.</t>
  </si>
  <si>
    <t>Extra-Tipp Kaarst (Sa.)</t>
  </si>
  <si>
    <t>Extra-Tipp Krefeld (So.)</t>
  </si>
  <si>
    <t>Extra-Tipp Willich (So.)</t>
  </si>
  <si>
    <t>Extra-Tipp Kempen (So.)</t>
  </si>
  <si>
    <t>Extra-Tipp Moers/DU am So. 5 (DU-West)</t>
  </si>
  <si>
    <t>Extra-Tipp Moers/DU am So. 6 (Moers)</t>
  </si>
  <si>
    <t>Extra-Tipp Moers/DU am So. 7 (Ka-Li/N.-Vl./Rh.)</t>
  </si>
  <si>
    <t>Extra-Tipp Moers/DU am So.</t>
  </si>
  <si>
    <t>Anlieferadresse</t>
  </si>
  <si>
    <t>Bündelmodalitäten</t>
  </si>
  <si>
    <r>
      <t xml:space="preserve">Rheinisch Bergische Druckerei GmbH
Pressehaus Düsseldorf
</t>
    </r>
    <r>
      <rPr>
        <b/>
        <sz val="10"/>
        <rFont val="Arial"/>
        <family val="2"/>
      </rPr>
      <t>LA Erkrath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</si>
  <si>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t>lose auf Palette abgesetzt</t>
  </si>
  <si>
    <r>
      <t xml:space="preserve">Rheinisch Bergische Druckerei GmbH
Pressehaus Düsseldorf
</t>
    </r>
    <r>
      <rPr>
        <b/>
        <sz val="10"/>
        <rFont val="Arial"/>
        <family val="2"/>
      </rPr>
      <t>DA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</si>
  <si>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ET MGRY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</si>
  <si>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 xml:space="preserve">ET VIE </t>
    </r>
    <r>
      <rPr>
        <sz val="10"/>
        <rFont val="Arial"/>
        <family val="2"/>
      </rPr>
      <t>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</si>
  <si>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ET MB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</si>
  <si>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Erft Kurier Sa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</si>
  <si>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StK Neuss Sa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</si>
  <si>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ET Kaarst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</si>
  <si>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ET KR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</si>
  <si>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ET KE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</si>
  <si>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 xml:space="preserve">Top Kurier Jüchen </t>
    </r>
    <r>
      <rPr>
        <sz val="10"/>
        <rFont val="Arial"/>
        <family val="2"/>
      </rPr>
      <t>/ Tor 2 (am Ende der Halle)
Zülpicher Straße 10
40549 Düsseldorf
Mo. - Fr.: 7.30 - 16.00 Uhr</t>
    </r>
  </si>
  <si>
    <t>Niederrhein Nachrichten Logistik GmbH
Am Pannofen 23a
47608 Geldern
Mo. - Do.: 9.00 - 16.00 Uhr, Fr.: 9.00 - 13.00 Uhr</t>
  </si>
  <si>
    <t>Niederrhein Nachrichten
ET: Mittwoch</t>
  </si>
  <si>
    <t>Lokal Anzeiger Erkrath
ET: Freitag</t>
  </si>
  <si>
    <t>Düsseldorfer Anzeiger
ET: Freitag</t>
  </si>
  <si>
    <t>Schaufenster Mettmann
ET: Freitag</t>
  </si>
  <si>
    <t>Extra-Tipp Meerbusch
ET: Sonntag</t>
  </si>
  <si>
    <t>Extra Tipp Mönchengladbach I + II (Rheydt)
ET: Sonntag</t>
  </si>
  <si>
    <t>Extra-Tipp Viersen
ET: Sonntag</t>
  </si>
  <si>
    <t>Erft Kurier Grevenbroich am Sa.
ET: Samstag</t>
  </si>
  <si>
    <t>Rheinischer Anzeiger/Schaufenster
ET: Samstag</t>
  </si>
  <si>
    <t xml:space="preserve">Extra-Tipp Kaarst
ET: Samstag
</t>
  </si>
  <si>
    <t>Extra-Tipp Krefeld
ET: Sonntag</t>
  </si>
  <si>
    <t>Extra-Tipp Willich
ET: Sonntag</t>
  </si>
  <si>
    <t>Extra-Tipp Kempen
ET: Sonntag</t>
  </si>
  <si>
    <t>Extra-Tipp Moers/Duisburg
ET: Sonntag</t>
  </si>
  <si>
    <t>Niederrhein Nachrichten
ET: Samstag</t>
  </si>
  <si>
    <r>
      <t xml:space="preserve">Rheinisch Bergische Druckerei GmbH
Pressehaus Düsseldorf
</t>
    </r>
    <r>
      <rPr>
        <b/>
        <sz val="10"/>
        <rFont val="Arial"/>
        <family val="2"/>
      </rPr>
      <t xml:space="preserve">WuRu Sa </t>
    </r>
    <r>
      <rPr>
        <sz val="10"/>
        <rFont val="Arial"/>
        <family val="2"/>
      </rPr>
      <t>/ Tor 2 (am Ende der Halle)
Zülpicher Straße 10
40549 Düsseldorf
Mo. - Fr.: 7.30 - 16.00 Uhr</t>
    </r>
  </si>
  <si>
    <r>
      <rPr>
        <b/>
        <sz val="10"/>
        <rFont val="Arial"/>
        <family val="2"/>
      </rPr>
      <t>FR vor ET 10 Uhr</t>
    </r>
    <r>
      <rPr>
        <sz val="10"/>
        <rFont val="Arial"/>
        <family val="2"/>
      </rPr>
      <t xml:space="preserve">
in Wochen mit Feiertagen nach Absprache</t>
    </r>
  </si>
  <si>
    <t>Anlieferung bis</t>
  </si>
  <si>
    <r>
      <rPr>
        <b/>
        <sz val="10"/>
        <rFont val="Arial"/>
        <family val="2"/>
      </rPr>
      <t>DI vor ET 10 Uhr</t>
    </r>
    <r>
      <rPr>
        <sz val="10"/>
        <rFont val="Arial"/>
        <family val="2"/>
      </rPr>
      <t xml:space="preserve">
in Wochen mit Feiertagen nach Absprache</t>
    </r>
  </si>
  <si>
    <r>
      <rPr>
        <b/>
        <sz val="10"/>
        <rFont val="Arial"/>
        <family val="2"/>
      </rPr>
      <t>MO vor ET 10 Uhr</t>
    </r>
    <r>
      <rPr>
        <sz val="10"/>
        <rFont val="Arial"/>
        <family val="2"/>
      </rPr>
      <t xml:space="preserve">
in Wochen mit Feiertagen nach Absprache</t>
    </r>
  </si>
  <si>
    <t>Top-Kurier Jüchen
ET: Samstag</t>
  </si>
  <si>
    <t>Top Kurier Jüchen am Sa.</t>
  </si>
  <si>
    <r>
      <t xml:space="preserve">Rheinisch Bergische Druckerei GmbH
Pressehaus Düsseldorf
</t>
    </r>
    <r>
      <rPr>
        <b/>
        <sz val="10"/>
        <rFont val="Arial"/>
        <family val="2"/>
      </rPr>
      <t>ET WI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</si>
  <si>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t>Stadt-Kurier Neuss am Sa.
ET: Samstag</t>
  </si>
  <si>
    <r>
      <t xml:space="preserve">Wuppertaler Rundschau
ET: Samstag
</t>
    </r>
    <r>
      <rPr>
        <i/>
        <sz val="10"/>
        <rFont val="Arial"/>
        <family val="2"/>
      </rPr>
      <t>Die Buchung ist ausschließlich nach ganzen Stadtteilen möglich! - Ausnahmen nur auf Anfrage.</t>
    </r>
  </si>
  <si>
    <t xml:space="preserve">Mindestverteilauflage pro Titel: </t>
  </si>
  <si>
    <t>5.000 Expl.</t>
  </si>
  <si>
    <t>BE</t>
  </si>
  <si>
    <t>Homberg</t>
  </si>
  <si>
    <t>Asberg</t>
  </si>
  <si>
    <t>Zentrum</t>
  </si>
  <si>
    <t>Hochstraß</t>
  </si>
  <si>
    <t>Eick</t>
  </si>
  <si>
    <t>Eicker- Wiesen</t>
  </si>
  <si>
    <t>Meerfeld/Utfort</t>
  </si>
  <si>
    <t>Geisbruch</t>
  </si>
  <si>
    <t>Gestfeld</t>
  </si>
  <si>
    <t>Kamp</t>
  </si>
  <si>
    <t>Kamperbrück/Hoerstgen</t>
  </si>
  <si>
    <t>Niersenbruch</t>
  </si>
  <si>
    <t>Zechensiedlung</t>
  </si>
  <si>
    <t>Lüllingen/Walbeck/Pont</t>
  </si>
  <si>
    <t>Nieukerk/Winternam/Rahm/Stenden</t>
  </si>
  <si>
    <t>Rheurdt Stadt/Schaephuysen</t>
  </si>
  <si>
    <t>Xanten Stadt/Birten</t>
  </si>
  <si>
    <t>Alpen Stadt/Bönninghardt</t>
  </si>
  <si>
    <t>Rill/Drüpt/Menzelen</t>
  </si>
  <si>
    <t>Sonsbeck Stadt/Hamb/Labbeck</t>
  </si>
  <si>
    <t>Weeze Stadt/Wemb</t>
  </si>
  <si>
    <t>Goch Stadt /Hülm</t>
  </si>
  <si>
    <t>Kellen/Brienen/Wardhsn./Griethsn./Warbeyen</t>
  </si>
  <si>
    <t xml:space="preserve">Kranenburg Stadt / Frasselt/Zyflich/Eyler/Niel/Mehr </t>
  </si>
  <si>
    <t>Hasselt/Qualburg/Louisendorf/Till-Moyland/Huisberden</t>
  </si>
  <si>
    <t>Rindern/Donsbrüggen/Keeken/Düffelward</t>
  </si>
  <si>
    <t>Appeldorn/Kehrum/Hönnepel/Niedermörmter</t>
  </si>
  <si>
    <r>
      <t xml:space="preserve">
Druck und Pressehaus Naumann GmbH &amp; Co. KG
</t>
    </r>
    <r>
      <rPr>
        <b/>
        <sz val="10"/>
        <rFont val="Arial"/>
        <family val="2"/>
      </rPr>
      <t>SF Mettmann</t>
    </r>
    <r>
      <rPr>
        <sz val="10"/>
        <rFont val="Arial"/>
        <family val="2"/>
      </rPr>
      <t xml:space="preserve">
Gutenbergstr. 1
63571 Gelnhausen
Mo. - Do.: 7.00 - 16.00 Uhr, Fr.: 7.00 - 14.00 Uhr </t>
    </r>
  </si>
  <si>
    <t>Menzelen/Rill/Drüpt</t>
  </si>
  <si>
    <t>Aldenhoven,Damm</t>
  </si>
  <si>
    <t>Kelzenberg,Schaan,Kamphausen,Mürmeln</t>
  </si>
  <si>
    <t>Neuenhoven,Rath</t>
  </si>
  <si>
    <t>Neugarzweiler</t>
  </si>
  <si>
    <t>Schlich,Wallrath</t>
  </si>
  <si>
    <t>Waat,Wey,Hoppers,Dürselen</t>
  </si>
  <si>
    <t>Belege Dormagen</t>
  </si>
  <si>
    <t>Delhoven/Blechhof</t>
  </si>
  <si>
    <t>Broich/Gohr</t>
  </si>
  <si>
    <t>Brill</t>
  </si>
  <si>
    <t>Heckinghausen</t>
  </si>
  <si>
    <t>Rott</t>
  </si>
  <si>
    <t>Langerfeld</t>
  </si>
  <si>
    <t>Wuppertal</t>
  </si>
  <si>
    <r>
      <t xml:space="preserve">Rheinisch Bergische Druckerei GmbH
Pressehaus Düsseldorf
</t>
    </r>
    <r>
      <rPr>
        <b/>
        <sz val="10"/>
        <rFont val="Arial"/>
        <family val="2"/>
      </rPr>
      <t>RA/SF DOR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</si>
  <si>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ET MoDu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</si>
  <si>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t>Stand: 1.1.2025 - BT</t>
  </si>
  <si>
    <t>Verteilspiegel nach PLZ-Gebieten und Ortsteilen - 2025</t>
  </si>
  <si>
    <t>Stand: 1.1.25 - BT</t>
  </si>
  <si>
    <t>Düsseldorfer Anzeiger - TA 1 (Nord)</t>
  </si>
  <si>
    <t>Düsseldorfer Anzeiger - TA 2 (Mitte)</t>
  </si>
  <si>
    <t xml:space="preserve">Düsseldorfer Anzeiger - TA 3 (Süd) </t>
  </si>
  <si>
    <t>Bolssiedlung</t>
  </si>
  <si>
    <t>Morgensternheide</t>
  </si>
  <si>
    <t>Weißenberg</t>
  </si>
  <si>
    <t>Erfttal/Erfttal West</t>
  </si>
  <si>
    <t>Bettikum,Schlich</t>
  </si>
  <si>
    <t>Grefrath,Lanzerath,Röckrath</t>
  </si>
  <si>
    <t>Speck,Wehl</t>
  </si>
  <si>
    <t>Gruissem,Neubrück,Mühlrath</t>
  </si>
  <si>
    <t>Vorst,Driesch,Linning</t>
  </si>
  <si>
    <t>Eckum/Gill</t>
  </si>
  <si>
    <t>Nettesheim-Butzheim</t>
  </si>
  <si>
    <t>Oekoven/Deelen/Ueckinghoven</t>
  </si>
  <si>
    <t>Ramrath/Villau</t>
  </si>
  <si>
    <t>Widdeshoven/Hoeningen</t>
  </si>
  <si>
    <t>Alpsray/Millingen</t>
  </si>
  <si>
    <t>Borth-Wallach/ Ossenberg</t>
  </si>
  <si>
    <t>Budberg/Eversael</t>
  </si>
  <si>
    <t>Orsoy/Vierbaum</t>
  </si>
  <si>
    <t>Büderich/Ginderich</t>
  </si>
  <si>
    <t>Die Buchung ist ausschließlich nach ganzen Stadtteilen möglich!</t>
  </si>
  <si>
    <t>Heckinghausen (mit Oberbarmen)</t>
  </si>
  <si>
    <t>Rott (mit Sedansberg)</t>
  </si>
  <si>
    <t>Uellendahl (mit Röttgen/Dönberg)</t>
  </si>
  <si>
    <t>Vohwinkel (mit Sonnborn)</t>
  </si>
  <si>
    <t>Brill (mit Katernberg)</t>
  </si>
  <si>
    <t>Alpsray</t>
  </si>
  <si>
    <t>Borth</t>
  </si>
  <si>
    <t>Budberg</t>
  </si>
  <si>
    <t>Eversael</t>
  </si>
  <si>
    <t>Millingen</t>
  </si>
  <si>
    <t>Orsoy</t>
  </si>
  <si>
    <t>Orsoyerberg</t>
  </si>
  <si>
    <t>Ossenberg</t>
  </si>
  <si>
    <t>Rheinberg-Mitte</t>
  </si>
  <si>
    <t>Vierbaum</t>
  </si>
  <si>
    <t>Wallach</t>
  </si>
  <si>
    <t>MG I: 84:330
MG II: 67.085</t>
  </si>
  <si>
    <t>Rheurdt (Hochkammer)</t>
  </si>
  <si>
    <t>Eine Buchung ist ausschließlich nach kompletten PLZ oder ganzen Stadtteilen (siehe Tabellenreiter "Aufstellung nach Stadtteilen") oder möglich!</t>
  </si>
  <si>
    <t>0211 - 867 98-16</t>
  </si>
  <si>
    <t>thorsten.hellmeister@rheingold.de</t>
  </si>
  <si>
    <t>Herr Thorsten Hellmeister - Key Account Manager</t>
  </si>
  <si>
    <t>Verteilspiegel nach Titel-Ort-Stadtteilen - 2025</t>
  </si>
  <si>
    <t>Die Buchung ist ausschließlich nach ganzen Stadtteilen möglich! Siehe Tabellenreiter "BL WoE nach Stadtteilen"</t>
  </si>
  <si>
    <t>Vorst, Driesch, Linning</t>
  </si>
  <si>
    <t>Innenstadt und Ostersbaum</t>
  </si>
  <si>
    <t>Langerfeld (mit Nächstebreck/Beyenburg)</t>
  </si>
  <si>
    <t>TA1: 62.185
TA2: 119.470
TA3: 69.735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</si>
</sst>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\ &quot;Expl.&quot;"/>
    <numFmt numFmtId="165" formatCode="_-* #,##0.00\ [$€-1]_-;\-* #,##0.00\ [$€-1]_-;_-* &quot;-&quot;??\ [$€-1]_-;_-@_-"/>
    <numFmt numFmtId="166" formatCode="_-* #,##0.00\ [$€-1]_-;\-* #,##0.00\ [$€-1]_-;_-* &quot;-&quot;??\ [$€-1]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E50051"/>
      <name val="Calibri"/>
      <family val="2"/>
      <scheme val="minor"/>
    </font>
    <font>
      <b/>
      <sz val="11"/>
      <color rgb="FFE5005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sz val="10"/>
      <color theme="0" tint="-0.499984740745262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11"/>
      <color rgb="FFE5005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16" fillId="5" borderId="0" applyNumberFormat="0" applyBorder="0" applyAlignment="0" applyProtection="0"/>
    <xf numFmtId="0" fontId="13" fillId="0" borderId="0"/>
    <xf numFmtId="166" fontId="13" fillId="0" borderId="0" applyFont="0" applyFill="0" applyBorder="0" applyAlignment="0" applyProtection="0"/>
  </cellStyleXfs>
  <cellXfs count="149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3" fontId="0" fillId="0" borderId="0" xfId="0" applyNumberFormat="1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left"/>
    </xf>
    <xf numFmtId="0" fontId="0" fillId="0" borderId="0" xfId="0" applyNumberFormat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left"/>
    </xf>
    <xf numFmtId="0" fontId="0" fillId="0" borderId="0" xfId="0" applyFill="1"/>
    <xf numFmtId="3" fontId="0" fillId="0" borderId="0" xfId="0" applyNumberFormat="1" applyFill="1"/>
    <xf numFmtId="0" fontId="0" fillId="0" borderId="0" xfId="0" applyNumberFormat="1" applyFill="1" applyAlignment="1">
      <alignment horizontal="center"/>
    </xf>
    <xf numFmtId="49" fontId="1" fillId="3" borderId="0" xfId="0" applyNumberFormat="1" applyFont="1" applyFill="1" applyAlignment="1">
      <alignment horizontal="center"/>
    </xf>
    <xf numFmtId="49" fontId="1" fillId="3" borderId="0" xfId="0" applyNumberFormat="1" applyFont="1" applyFill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1" fillId="0" borderId="0" xfId="0" applyFont="1" applyFill="1"/>
    <xf numFmtId="0" fontId="0" fillId="0" borderId="0" xfId="0" applyFill="1" applyAlignment="1">
      <alignment horizontal="left"/>
    </xf>
    <xf numFmtId="3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0" xfId="0" applyFont="1" applyFill="1"/>
    <xf numFmtId="0" fontId="4" fillId="3" borderId="0" xfId="0" applyFont="1" applyFill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4" fillId="0" borderId="0" xfId="0" applyFont="1" applyFill="1"/>
    <xf numFmtId="3" fontId="2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center"/>
    </xf>
    <xf numFmtId="0" fontId="1" fillId="3" borderId="0" xfId="0" applyFont="1" applyFill="1" applyAlignment="1">
      <alignment horizontal="right"/>
    </xf>
    <xf numFmtId="49" fontId="5" fillId="4" borderId="0" xfId="0" applyNumberFormat="1" applyFont="1" applyFill="1" applyAlignment="1">
      <alignment horizontal="center"/>
    </xf>
    <xf numFmtId="49" fontId="5" fillId="4" borderId="0" xfId="0" applyNumberFormat="1" applyFont="1" applyFill="1" applyAlignment="1">
      <alignment horizontal="left"/>
    </xf>
    <xf numFmtId="0" fontId="5" fillId="4" borderId="0" xfId="0" applyFont="1" applyFill="1" applyAlignment="1">
      <alignment horizontal="right"/>
    </xf>
    <xf numFmtId="0" fontId="5" fillId="4" borderId="0" xfId="0" applyFont="1" applyFill="1"/>
    <xf numFmtId="0" fontId="7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left"/>
    </xf>
    <xf numFmtId="3" fontId="9" fillId="0" borderId="0" xfId="0" applyNumberFormat="1" applyFont="1"/>
    <xf numFmtId="3" fontId="6" fillId="0" borderId="0" xfId="0" applyNumberFormat="1" applyFont="1"/>
    <xf numFmtId="3" fontId="10" fillId="0" borderId="0" xfId="0" applyNumberFormat="1" applyFont="1"/>
    <xf numFmtId="3" fontId="1" fillId="3" borderId="0" xfId="0" applyNumberFormat="1" applyFont="1" applyFill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Fill="1" applyAlignment="1">
      <alignment horizontal="right"/>
    </xf>
    <xf numFmtId="3" fontId="5" fillId="4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0" fillId="0" borderId="0" xfId="0" applyNumberFormat="1" applyAlignment="1">
      <alignment horizontal="left"/>
    </xf>
    <xf numFmtId="3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0" xfId="2" applyFont="1" applyFill="1" applyAlignment="1">
      <alignment horizontal="center"/>
    </xf>
    <xf numFmtId="0" fontId="2" fillId="0" borderId="0" xfId="2" applyFont="1" applyFill="1"/>
    <xf numFmtId="3" fontId="2" fillId="0" borderId="0" xfId="2" applyNumberFormat="1" applyFont="1" applyFill="1" applyAlignment="1">
      <alignment horizontal="right"/>
    </xf>
    <xf numFmtId="0" fontId="2" fillId="0" borderId="0" xfId="2" applyFont="1" applyFill="1" applyAlignment="1">
      <alignment horizontal="left"/>
    </xf>
    <xf numFmtId="3" fontId="4" fillId="0" borderId="0" xfId="0" applyNumberFormat="1" applyFont="1"/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13" fillId="0" borderId="0" xfId="3" applyFont="1"/>
    <xf numFmtId="0" fontId="17" fillId="0" borderId="0" xfId="3" applyFont="1"/>
    <xf numFmtId="0" fontId="14" fillId="0" borderId="0" xfId="3" applyFont="1" applyAlignment="1">
      <alignment horizontal="right"/>
    </xf>
    <xf numFmtId="0" fontId="13" fillId="0" borderId="0" xfId="1" applyFont="1"/>
    <xf numFmtId="0" fontId="14" fillId="0" borderId="2" xfId="3" applyFont="1" applyBorder="1"/>
    <xf numFmtId="0" fontId="14" fillId="0" borderId="2" xfId="3" applyFont="1" applyBorder="1" applyAlignment="1">
      <alignment horizontal="center"/>
    </xf>
    <xf numFmtId="0" fontId="14" fillId="0" borderId="0" xfId="3" applyFont="1"/>
    <xf numFmtId="0" fontId="14" fillId="0" borderId="3" xfId="3" applyFont="1" applyBorder="1" applyAlignment="1">
      <alignment horizontal="center"/>
    </xf>
    <xf numFmtId="0" fontId="13" fillId="0" borderId="0" xfId="3" applyFont="1" applyAlignment="1">
      <alignment vertical="center"/>
    </xf>
    <xf numFmtId="0" fontId="19" fillId="0" borderId="0" xfId="3" applyFont="1" applyAlignment="1">
      <alignment horizontal="right"/>
    </xf>
    <xf numFmtId="0" fontId="19" fillId="0" borderId="0" xfId="3" applyFont="1"/>
    <xf numFmtId="0" fontId="14" fillId="0" borderId="4" xfId="3" applyFont="1" applyBorder="1" applyAlignment="1">
      <alignment horizontal="left"/>
    </xf>
    <xf numFmtId="164" fontId="14" fillId="0" borderId="4" xfId="3" applyNumberFormat="1" applyFont="1" applyBorder="1"/>
    <xf numFmtId="166" fontId="19" fillId="0" borderId="0" xfId="4" applyFont="1" applyBorder="1"/>
    <xf numFmtId="165" fontId="14" fillId="0" borderId="0" xfId="3" applyNumberFormat="1" applyFont="1" applyBorder="1"/>
    <xf numFmtId="0" fontId="13" fillId="0" borderId="0" xfId="3" applyFont="1" applyBorder="1"/>
    <xf numFmtId="0" fontId="18" fillId="0" borderId="0" xfId="3" applyFont="1" applyBorder="1"/>
    <xf numFmtId="164" fontId="13" fillId="0" borderId="0" xfId="3" applyNumberFormat="1" applyFont="1" applyBorder="1"/>
    <xf numFmtId="166" fontId="13" fillId="0" borderId="0" xfId="4" applyFont="1" applyBorder="1"/>
    <xf numFmtId="165" fontId="13" fillId="0" borderId="0" xfId="3" applyNumberFormat="1" applyFont="1" applyBorder="1"/>
    <xf numFmtId="0" fontId="14" fillId="0" borderId="0" xfId="3" applyFont="1" applyBorder="1"/>
    <xf numFmtId="164" fontId="14" fillId="0" borderId="0" xfId="3" applyNumberFormat="1" applyFont="1" applyBorder="1"/>
    <xf numFmtId="0" fontId="13" fillId="0" borderId="0" xfId="3" applyFont="1" applyBorder="1" applyAlignment="1">
      <alignment vertical="center" wrapText="1"/>
    </xf>
    <xf numFmtId="164" fontId="13" fillId="0" borderId="0" xfId="3" applyNumberFormat="1" applyFont="1" applyBorder="1" applyAlignment="1">
      <alignment vertical="center"/>
    </xf>
    <xf numFmtId="0" fontId="13" fillId="0" borderId="0" xfId="3" applyFont="1" applyBorder="1" applyAlignment="1">
      <alignment wrapText="1"/>
    </xf>
    <xf numFmtId="165" fontId="13" fillId="0" borderId="0" xfId="3" applyNumberFormat="1" applyFont="1" applyBorder="1" applyAlignment="1">
      <alignment vertical="center"/>
    </xf>
    <xf numFmtId="0" fontId="13" fillId="0" borderId="0" xfId="3" applyFont="1" applyBorder="1" applyAlignment="1">
      <alignment vertical="center"/>
    </xf>
    <xf numFmtId="0" fontId="18" fillId="0" borderId="3" xfId="3" applyFont="1" applyBorder="1"/>
    <xf numFmtId="0" fontId="3" fillId="0" borderId="0" xfId="0" applyNumberFormat="1" applyFont="1"/>
    <xf numFmtId="0" fontId="0" fillId="0" borderId="0" xfId="0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right"/>
    </xf>
    <xf numFmtId="164" fontId="13" fillId="0" borderId="0" xfId="3" applyNumberFormat="1" applyFont="1"/>
    <xf numFmtId="0" fontId="18" fillId="0" borderId="3" xfId="3" applyFont="1" applyBorder="1" applyAlignment="1">
      <alignment horizontal="right"/>
    </xf>
    <xf numFmtId="0" fontId="5" fillId="0" borderId="0" xfId="0" applyFont="1"/>
    <xf numFmtId="0" fontId="21" fillId="0" borderId="0" xfId="0" applyFont="1"/>
    <xf numFmtId="0" fontId="5" fillId="0" borderId="0" xfId="0" applyFont="1" applyFill="1"/>
    <xf numFmtId="49" fontId="3" fillId="0" borderId="0" xfId="0" applyNumberFormat="1" applyFont="1" applyAlignment="1">
      <alignment horizontal="center"/>
    </xf>
    <xf numFmtId="3" fontId="3" fillId="0" borderId="0" xfId="0" applyNumberFormat="1" applyFont="1"/>
    <xf numFmtId="49" fontId="22" fillId="0" borderId="0" xfId="0" applyNumberFormat="1" applyFont="1" applyAlignment="1">
      <alignment horizontal="center"/>
    </xf>
    <xf numFmtId="0" fontId="22" fillId="0" borderId="0" xfId="0" applyNumberFormat="1" applyFont="1"/>
    <xf numFmtId="3" fontId="22" fillId="0" borderId="0" xfId="0" applyNumberFormat="1" applyFont="1"/>
    <xf numFmtId="0" fontId="15" fillId="0" borderId="0" xfId="0" applyFont="1"/>
    <xf numFmtId="0" fontId="0" fillId="0" borderId="0" xfId="0" applyFont="1"/>
    <xf numFmtId="0" fontId="3" fillId="0" borderId="0" xfId="0" applyNumberFormat="1" applyFont="1" applyFill="1"/>
    <xf numFmtId="3" fontId="3" fillId="0" borderId="0" xfId="0" applyNumberFormat="1" applyFont="1" applyFill="1"/>
    <xf numFmtId="0" fontId="0" fillId="0" borderId="0" xfId="0" applyFont="1" applyFill="1"/>
    <xf numFmtId="164" fontId="14" fillId="0" borderId="1" xfId="3" applyNumberFormat="1" applyFont="1" applyFill="1" applyBorder="1" applyAlignment="1">
      <alignment vertical="center"/>
    </xf>
    <xf numFmtId="3" fontId="15" fillId="0" borderId="0" xfId="0" applyNumberFormat="1" applyFont="1" applyFill="1"/>
    <xf numFmtId="3" fontId="9" fillId="0" borderId="0" xfId="0" applyNumberFormat="1" applyFont="1" applyFill="1"/>
    <xf numFmtId="0" fontId="9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0" fillId="0" borderId="0" xfId="0" applyNumberFormat="1"/>
    <xf numFmtId="3" fontId="1" fillId="0" borderId="0" xfId="0" applyNumberFormat="1" applyFont="1"/>
    <xf numFmtId="0" fontId="3" fillId="0" borderId="0" xfId="0" applyFont="1"/>
    <xf numFmtId="0" fontId="9" fillId="0" borderId="0" xfId="0" applyFont="1" applyFill="1" applyAlignment="1">
      <alignment wrapText="1"/>
    </xf>
    <xf numFmtId="0" fontId="13" fillId="0" borderId="1" xfId="3" applyFont="1" applyFill="1" applyBorder="1" applyAlignment="1">
      <alignment vertical="center" wrapText="1"/>
    </xf>
    <xf numFmtId="165" fontId="14" fillId="0" borderId="1" xfId="3" applyNumberFormat="1" applyFont="1" applyFill="1" applyBorder="1" applyAlignment="1">
      <alignment vertical="center" wrapText="1"/>
    </xf>
    <xf numFmtId="0" fontId="14" fillId="0" borderId="1" xfId="3" applyFont="1" applyFill="1" applyBorder="1" applyAlignment="1">
      <alignment vertical="center" wrapText="1"/>
    </xf>
    <xf numFmtId="49" fontId="22" fillId="0" borderId="0" xfId="0" applyNumberFormat="1" applyFont="1" applyFill="1" applyAlignment="1">
      <alignment horizontal="center"/>
    </xf>
    <xf numFmtId="3" fontId="0" fillId="0" borderId="0" xfId="0" applyNumberFormat="1" applyFont="1" applyFill="1"/>
    <xf numFmtId="0" fontId="13" fillId="0" borderId="0" xfId="3" applyFont="1" applyFill="1" applyBorder="1" applyAlignment="1">
      <alignment vertical="center" wrapText="1"/>
    </xf>
    <xf numFmtId="164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wrapText="1"/>
    </xf>
    <xf numFmtId="165" fontId="13" fillId="0" borderId="0" xfId="3" applyNumberFormat="1" applyFont="1" applyFill="1" applyBorder="1" applyAlignment="1">
      <alignment vertical="center"/>
    </xf>
    <xf numFmtId="0" fontId="14" fillId="0" borderId="3" xfId="3" applyFont="1" applyFill="1" applyBorder="1" applyAlignment="1">
      <alignment vertical="center" wrapText="1"/>
    </xf>
    <xf numFmtId="164" fontId="14" fillId="0" borderId="3" xfId="3" applyNumberFormat="1" applyFont="1" applyFill="1" applyBorder="1" applyAlignment="1">
      <alignment vertical="center"/>
    </xf>
    <xf numFmtId="0" fontId="23" fillId="0" borderId="0" xfId="0" applyFont="1" applyAlignment="1">
      <alignment horizontal="right"/>
    </xf>
    <xf numFmtId="0" fontId="0" fillId="0" borderId="0" xfId="0" applyNumberFormat="1" applyFill="1"/>
    <xf numFmtId="3" fontId="24" fillId="0" borderId="0" xfId="0" applyNumberFormat="1" applyFont="1" applyFill="1"/>
    <xf numFmtId="0" fontId="24" fillId="0" borderId="0" xfId="0" applyFont="1" applyFill="1"/>
    <xf numFmtId="0" fontId="13" fillId="0" borderId="0" xfId="3" applyFont="1" applyFill="1" applyAlignment="1">
      <alignment vertical="center"/>
    </xf>
    <xf numFmtId="0" fontId="13" fillId="0" borderId="0" xfId="3" applyFont="1" applyFill="1" applyAlignment="1">
      <alignment vertical="center" wrapText="1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4" fillId="0" borderId="0" xfId="0" applyFont="1"/>
    <xf numFmtId="0" fontId="9" fillId="0" borderId="0" xfId="0" applyFont="1" applyAlignment="1">
      <alignment wrapText="1"/>
    </xf>
    <xf numFmtId="3" fontId="15" fillId="0" borderId="0" xfId="0" applyNumberFormat="1" applyFont="1"/>
    <xf numFmtId="3" fontId="24" fillId="0" borderId="0" xfId="0" applyNumberFormat="1" applyFont="1"/>
    <xf numFmtId="49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right"/>
    </xf>
  </cellXfs>
  <cellStyles count="5">
    <cellStyle name="Euro" xfId="4" xr:uid="{00000000-0005-0000-0000-000000000000}"/>
    <cellStyle name="Schlecht" xfId="2" builtinId="27"/>
    <cellStyle name="Standard" xfId="0" builtinId="0"/>
    <cellStyle name="Standard 2" xfId="1" xr:uid="{00000000-0005-0000-0000-000003000000}"/>
    <cellStyle name="Standard 2 2" xfId="3" xr:uid="{00000000-0005-0000-0000-000004000000}"/>
  </cellStyles>
  <dxfs count="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50051"/>
      <color rgb="FF000000"/>
      <color rgb="FFF2F2F2"/>
      <color rgb="FFFFFFFF"/>
      <color rgb="FFFFE5EE"/>
      <color rgb="FFFFD9E7"/>
      <color rgb="FFE5000E"/>
      <color rgb="FFE5FF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569826</xdr:colOff>
      <xdr:row>0</xdr:row>
      <xdr:rowOff>0</xdr:rowOff>
    </xdr:from>
    <xdr:to>
      <xdr:col>4</xdr:col>
      <xdr:colOff>1389469</xdr:colOff>
      <xdr:row>3</xdr:row>
      <xdr:rowOff>141353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2002" y="0"/>
          <a:ext cx="819643" cy="61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714375</xdr:colOff>
      <xdr:row>49</xdr:row>
      <xdr:rowOff>155802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61F97A47-8249-4D42-BBB8-BAB59ECCF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10375" cy="949030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50</xdr:row>
      <xdr:rowOff>26430</xdr:rowOff>
    </xdr:from>
    <xdr:to>
      <xdr:col>8</xdr:col>
      <xdr:colOff>742950</xdr:colOff>
      <xdr:row>99</xdr:row>
      <xdr:rowOff>179642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5F88B949-AF8A-4A5D-9529-58CA36996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9551430"/>
          <a:ext cx="6838949" cy="9487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busem.tulgar@rheingold.de" TargetMode="External"/><Relationship Id="rId1" Type="http://schemas.openxmlformats.org/officeDocument/2006/relationships/hyperlink" Target="mailto:thorsten.hellmeister@rheingold.de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busem.tulgar@rheingold.de" TargetMode="External"/><Relationship Id="rId1" Type="http://schemas.openxmlformats.org/officeDocument/2006/relationships/hyperlink" Target="mailto:thorsten.hellmeister@rheingold.de" TargetMode="Externa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busem.tulgar@rheingold.de" TargetMode="External"/><Relationship Id="rId1" Type="http://schemas.openxmlformats.org/officeDocument/2006/relationships/hyperlink" Target="mailto:thorsten.hellmeister@rheingold.de" TargetMode="Externa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busem.tulgar@rheingold.de" TargetMode="External"/><Relationship Id="rId1" Type="http://schemas.openxmlformats.org/officeDocument/2006/relationships/hyperlink" Target="mailto:thorsten.hellmeister@rheingold.de" TargetMode="Externa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00"/>
  </sheetPr>
  <dimension ref="A3:J40"/>
  <sheetViews>
    <sheetView tabSelected="1" zoomScale="85" zoomScaleNormal="85" workbookViewId="0">
      <selection activeCell="D15" sqref="D15"/>
    </sheetView>
  </sheetViews>
  <sheetFormatPr baseColWidth="10" defaultRowHeight="12.75" x14ac:dyDescent="0.2"/>
  <cols>
    <col min="1" max="1" width="24.28515625" style="65" bestFit="1" customWidth="1"/>
    <col min="2" max="2" width="14.7109375" style="65" customWidth="1"/>
    <col min="3" max="3" width="41.85546875" style="66" bestFit="1" customWidth="1"/>
    <col min="4" max="4" width="22.85546875" style="66" customWidth="1"/>
    <col min="5" max="5" width="21.5703125" style="65" customWidth="1"/>
    <col min="6" max="6" width="13" style="65" customWidth="1"/>
    <col min="7" max="16384" width="11.42578125" style="65"/>
  </cols>
  <sheetData>
    <row r="3" spans="1:10" x14ac:dyDescent="0.2">
      <c r="A3" s="67"/>
      <c r="B3" s="68"/>
      <c r="D3" s="39" t="s">
        <v>531</v>
      </c>
    </row>
    <row r="5" spans="1:10" s="71" customFormat="1" x14ac:dyDescent="0.2">
      <c r="A5" s="69" t="s">
        <v>239</v>
      </c>
      <c r="B5" s="69" t="s">
        <v>2</v>
      </c>
      <c r="C5" s="70" t="s">
        <v>443</v>
      </c>
      <c r="D5" s="70" t="s">
        <v>475</v>
      </c>
      <c r="E5" s="70" t="s">
        <v>444</v>
      </c>
    </row>
    <row r="6" spans="1:10" s="71" customFormat="1" x14ac:dyDescent="0.2">
      <c r="A6" s="100" t="s">
        <v>483</v>
      </c>
      <c r="B6" s="92" t="s">
        <v>484</v>
      </c>
      <c r="C6" s="72"/>
      <c r="D6" s="72"/>
      <c r="E6" s="72"/>
    </row>
    <row r="7" spans="1:10" s="73" customFormat="1" ht="76.5" customHeight="1" x14ac:dyDescent="0.25">
      <c r="A7" s="126" t="s">
        <v>458</v>
      </c>
      <c r="B7" s="114">
        <v>141400</v>
      </c>
      <c r="C7" s="124" t="s">
        <v>457</v>
      </c>
      <c r="D7" s="124" t="s">
        <v>474</v>
      </c>
      <c r="E7" s="125" t="s">
        <v>446</v>
      </c>
    </row>
    <row r="8" spans="1:10" s="73" customFormat="1" x14ac:dyDescent="0.2">
      <c r="A8" s="129"/>
      <c r="B8" s="130"/>
      <c r="C8" s="131"/>
      <c r="D8" s="131"/>
      <c r="E8" s="132"/>
    </row>
    <row r="9" spans="1:10" s="91" customFormat="1" ht="13.5" thickBot="1" x14ac:dyDescent="0.25">
      <c r="A9" s="76"/>
      <c r="B9" s="77">
        <f>SUM(B7:B7)</f>
        <v>141400</v>
      </c>
      <c r="C9" s="89"/>
      <c r="D9" s="89"/>
      <c r="E9" s="90"/>
    </row>
    <row r="10" spans="1:10" s="91" customFormat="1" x14ac:dyDescent="0.2">
      <c r="A10" s="87"/>
      <c r="B10" s="88"/>
      <c r="C10" s="89"/>
      <c r="D10" s="89"/>
      <c r="E10" s="90"/>
    </row>
    <row r="11" spans="1:10" s="91" customFormat="1" x14ac:dyDescent="0.2">
      <c r="A11" s="87"/>
      <c r="B11" s="88"/>
      <c r="C11" s="89"/>
      <c r="D11" s="89"/>
      <c r="E11" s="90"/>
    </row>
    <row r="12" spans="1:10" s="91" customFormat="1" x14ac:dyDescent="0.2">
      <c r="A12" s="69" t="s">
        <v>239</v>
      </c>
      <c r="B12" s="69" t="s">
        <v>2</v>
      </c>
      <c r="C12" s="70" t="s">
        <v>443</v>
      </c>
      <c r="D12" s="70" t="s">
        <v>475</v>
      </c>
      <c r="E12" s="70" t="s">
        <v>444</v>
      </c>
    </row>
    <row r="13" spans="1:10" s="91" customFormat="1" x14ac:dyDescent="0.2">
      <c r="A13" s="100" t="s">
        <v>483</v>
      </c>
      <c r="B13" s="92" t="s">
        <v>484</v>
      </c>
      <c r="C13" s="72"/>
      <c r="D13" s="72"/>
      <c r="E13" s="72"/>
    </row>
    <row r="14" spans="1:10" s="73" customFormat="1" ht="76.5" x14ac:dyDescent="0.25">
      <c r="A14" s="133" t="s">
        <v>459</v>
      </c>
      <c r="B14" s="134">
        <v>22630</v>
      </c>
      <c r="C14" s="124" t="s">
        <v>445</v>
      </c>
      <c r="D14" s="124" t="s">
        <v>477</v>
      </c>
      <c r="E14" s="125" t="s">
        <v>446</v>
      </c>
      <c r="F14" s="139"/>
    </row>
    <row r="15" spans="1:10" s="73" customFormat="1" ht="89.25" x14ac:dyDescent="0.25">
      <c r="A15" s="126" t="s">
        <v>461</v>
      </c>
      <c r="B15" s="114">
        <v>18190</v>
      </c>
      <c r="C15" s="124" t="s">
        <v>513</v>
      </c>
      <c r="D15" s="124" t="s">
        <v>477</v>
      </c>
      <c r="E15" s="125" t="s">
        <v>446</v>
      </c>
      <c r="F15" s="139"/>
    </row>
    <row r="16" spans="1:10" s="73" customFormat="1" ht="76.5" x14ac:dyDescent="0.25">
      <c r="A16" s="126" t="s">
        <v>460</v>
      </c>
      <c r="B16" s="114">
        <v>251390</v>
      </c>
      <c r="C16" s="124" t="s">
        <v>447</v>
      </c>
      <c r="D16" s="124" t="s">
        <v>477</v>
      </c>
      <c r="E16" s="125" t="s">
        <v>446</v>
      </c>
      <c r="F16" s="140" t="s">
        <v>584</v>
      </c>
      <c r="J16"/>
    </row>
    <row r="17" spans="1:10" s="73" customFormat="1" ht="76.5" x14ac:dyDescent="0.25">
      <c r="A17" s="126" t="s">
        <v>481</v>
      </c>
      <c r="B17" s="114">
        <v>68975</v>
      </c>
      <c r="C17" s="124" t="s">
        <v>452</v>
      </c>
      <c r="D17" s="124" t="s">
        <v>476</v>
      </c>
      <c r="E17" s="125" t="s">
        <v>446</v>
      </c>
      <c r="F17" s="139"/>
      <c r="J17"/>
    </row>
    <row r="18" spans="1:10" s="73" customFormat="1" ht="76.5" x14ac:dyDescent="0.25">
      <c r="A18" s="126" t="s">
        <v>467</v>
      </c>
      <c r="B18" s="114">
        <v>19055</v>
      </c>
      <c r="C18" s="124" t="s">
        <v>453</v>
      </c>
      <c r="D18" s="124" t="s">
        <v>476</v>
      </c>
      <c r="E18" s="125" t="s">
        <v>446</v>
      </c>
      <c r="F18" s="139"/>
      <c r="J18"/>
    </row>
    <row r="19" spans="1:10" s="73" customFormat="1" ht="76.5" x14ac:dyDescent="0.25">
      <c r="A19" s="126" t="s">
        <v>465</v>
      </c>
      <c r="B19" s="114">
        <v>38740</v>
      </c>
      <c r="C19" s="124" t="s">
        <v>451</v>
      </c>
      <c r="D19" s="124" t="s">
        <v>476</v>
      </c>
      <c r="E19" s="125" t="s">
        <v>446</v>
      </c>
      <c r="F19" s="139"/>
      <c r="J19"/>
    </row>
    <row r="20" spans="1:10" s="73" customFormat="1" ht="76.5" x14ac:dyDescent="0.25">
      <c r="A20" s="126" t="s">
        <v>478</v>
      </c>
      <c r="B20" s="114">
        <v>10855</v>
      </c>
      <c r="C20" s="124" t="s">
        <v>456</v>
      </c>
      <c r="D20" s="124" t="s">
        <v>476</v>
      </c>
      <c r="E20" s="125" t="s">
        <v>446</v>
      </c>
      <c r="F20" s="139"/>
    </row>
    <row r="21" spans="1:10" s="73" customFormat="1" ht="76.5" x14ac:dyDescent="0.25">
      <c r="A21" s="126" t="s">
        <v>466</v>
      </c>
      <c r="B21" s="114">
        <v>36595</v>
      </c>
      <c r="C21" s="124" t="s">
        <v>529</v>
      </c>
      <c r="D21" s="124" t="s">
        <v>476</v>
      </c>
      <c r="E21" s="125" t="s">
        <v>446</v>
      </c>
      <c r="F21" s="139"/>
    </row>
    <row r="22" spans="1:10" s="73" customFormat="1" ht="63.75" customHeight="1" x14ac:dyDescent="0.25">
      <c r="A22" s="126" t="s">
        <v>472</v>
      </c>
      <c r="B22" s="114">
        <v>149000</v>
      </c>
      <c r="C22" s="124" t="s">
        <v>457</v>
      </c>
      <c r="D22" s="124" t="s">
        <v>476</v>
      </c>
      <c r="E22" s="125" t="s">
        <v>446</v>
      </c>
      <c r="F22" s="139"/>
    </row>
    <row r="23" spans="1:10" s="73" customFormat="1" ht="102" x14ac:dyDescent="0.25">
      <c r="A23" s="126" t="s">
        <v>482</v>
      </c>
      <c r="B23" s="114">
        <v>162000</v>
      </c>
      <c r="C23" s="124" t="s">
        <v>473</v>
      </c>
      <c r="D23" s="124" t="s">
        <v>476</v>
      </c>
      <c r="E23" s="125" t="s">
        <v>446</v>
      </c>
      <c r="F23" s="139"/>
    </row>
    <row r="24" spans="1:10" s="73" customFormat="1" ht="76.5" x14ac:dyDescent="0.25">
      <c r="A24" s="126" t="s">
        <v>468</v>
      </c>
      <c r="B24" s="114">
        <v>111265</v>
      </c>
      <c r="C24" s="124" t="s">
        <v>454</v>
      </c>
      <c r="D24" s="124" t="s">
        <v>476</v>
      </c>
      <c r="E24" s="125" t="s">
        <v>446</v>
      </c>
      <c r="F24" s="139"/>
    </row>
    <row r="25" spans="1:10" s="73" customFormat="1" ht="76.5" x14ac:dyDescent="0.25">
      <c r="A25" s="126" t="s">
        <v>470</v>
      </c>
      <c r="B25" s="114">
        <v>34535</v>
      </c>
      <c r="C25" s="124" t="s">
        <v>455</v>
      </c>
      <c r="D25" s="124" t="s">
        <v>476</v>
      </c>
      <c r="E25" s="125" t="s">
        <v>446</v>
      </c>
      <c r="F25" s="139"/>
    </row>
    <row r="26" spans="1:10" s="73" customFormat="1" ht="76.5" x14ac:dyDescent="0.25">
      <c r="A26" s="126" t="s">
        <v>471</v>
      </c>
      <c r="B26" s="114">
        <v>136900</v>
      </c>
      <c r="C26" s="124" t="s">
        <v>530</v>
      </c>
      <c r="D26" s="124" t="s">
        <v>476</v>
      </c>
      <c r="E26" s="125" t="s">
        <v>446</v>
      </c>
      <c r="F26" s="139"/>
    </row>
    <row r="27" spans="1:10" s="73" customFormat="1" ht="76.5" x14ac:dyDescent="0.25">
      <c r="A27" s="126" t="s">
        <v>463</v>
      </c>
      <c r="B27" s="114">
        <v>151415</v>
      </c>
      <c r="C27" s="124" t="s">
        <v>448</v>
      </c>
      <c r="D27" s="124" t="s">
        <v>476</v>
      </c>
      <c r="E27" s="125" t="s">
        <v>446</v>
      </c>
      <c r="F27" s="140" t="s">
        <v>573</v>
      </c>
    </row>
    <row r="28" spans="1:10" s="73" customFormat="1" ht="76.5" x14ac:dyDescent="0.25">
      <c r="A28" s="126" t="s">
        <v>464</v>
      </c>
      <c r="B28" s="114">
        <v>77290</v>
      </c>
      <c r="C28" s="124" t="s">
        <v>449</v>
      </c>
      <c r="D28" s="124" t="s">
        <v>476</v>
      </c>
      <c r="E28" s="125" t="s">
        <v>446</v>
      </c>
      <c r="F28" s="139"/>
    </row>
    <row r="29" spans="1:10" s="73" customFormat="1" ht="76.5" x14ac:dyDescent="0.25">
      <c r="A29" s="126" t="s">
        <v>462</v>
      </c>
      <c r="B29" s="114">
        <v>24775</v>
      </c>
      <c r="C29" s="124" t="s">
        <v>450</v>
      </c>
      <c r="D29" s="124" t="s">
        <v>476</v>
      </c>
      <c r="E29" s="125" t="s">
        <v>446</v>
      </c>
      <c r="F29" s="139"/>
    </row>
    <row r="30" spans="1:10" s="73" customFormat="1" ht="76.5" x14ac:dyDescent="0.25">
      <c r="A30" s="126" t="s">
        <v>469</v>
      </c>
      <c r="B30" s="114">
        <v>23370</v>
      </c>
      <c r="C30" s="124" t="s">
        <v>480</v>
      </c>
      <c r="D30" s="124" t="s">
        <v>476</v>
      </c>
      <c r="E30" s="125" t="s">
        <v>446</v>
      </c>
      <c r="F30" s="139"/>
    </row>
    <row r="31" spans="1:10" s="75" customFormat="1" ht="9" x14ac:dyDescent="0.15">
      <c r="A31" s="74"/>
      <c r="C31" s="74"/>
      <c r="D31" s="74"/>
      <c r="E31" s="74"/>
    </row>
    <row r="32" spans="1:10" s="80" customFormat="1" ht="13.5" thickBot="1" x14ac:dyDescent="0.25">
      <c r="A32" s="76"/>
      <c r="B32" s="77">
        <f>SUM(B14:B30)</f>
        <v>1336980</v>
      </c>
      <c r="C32" s="78"/>
      <c r="D32" s="78"/>
      <c r="E32" s="79"/>
    </row>
    <row r="33" spans="1:5" s="80" customFormat="1" x14ac:dyDescent="0.2">
      <c r="A33" s="81"/>
      <c r="B33" s="82"/>
      <c r="C33" s="83"/>
      <c r="D33" s="83"/>
      <c r="E33" s="84"/>
    </row>
    <row r="34" spans="1:5" x14ac:dyDescent="0.2">
      <c r="A34" s="85"/>
      <c r="B34" s="86"/>
      <c r="C34" s="78"/>
      <c r="D34" s="78"/>
      <c r="E34" s="79"/>
    </row>
    <row r="35" spans="1:5" x14ac:dyDescent="0.2">
      <c r="B35" s="86"/>
      <c r="C35" s="78"/>
      <c r="D35" s="78"/>
      <c r="E35" s="79"/>
    </row>
    <row r="40" spans="1:5" x14ac:dyDescent="0.2">
      <c r="B40" s="99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0" orientation="portrait" r:id="rId1"/>
  <headerFooter alignWithMargins="0">
    <oddHeader>&amp;F</oddHeader>
    <oddFooter>Seite 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5" tint="0.39997558519241921"/>
  </sheetPr>
  <dimension ref="A1:H86"/>
  <sheetViews>
    <sheetView zoomScale="85" zoomScaleNormal="85" workbookViewId="0">
      <selection activeCell="D31" sqref="D31"/>
    </sheetView>
  </sheetViews>
  <sheetFormatPr baseColWidth="10" defaultRowHeight="15" x14ac:dyDescent="0.25"/>
  <cols>
    <col min="1" max="1" width="6" style="18" bestFit="1" customWidth="1"/>
    <col min="2" max="2" width="17.28515625" style="2" bestFit="1" customWidth="1"/>
    <col min="3" max="3" width="41" customWidth="1"/>
    <col min="4" max="4" width="8.85546875" style="4" customWidth="1"/>
    <col min="5" max="5" width="8.85546875" style="30" customWidth="1"/>
    <col min="6" max="6" width="39.140625" style="19" customWidth="1"/>
    <col min="7" max="7" width="4.140625" customWidth="1"/>
    <col min="8" max="8" width="8.140625" style="101" bestFit="1" customWidth="1"/>
  </cols>
  <sheetData>
    <row r="1" spans="1:8" x14ac:dyDescent="0.25">
      <c r="A1" s="54" t="s">
        <v>397</v>
      </c>
    </row>
    <row r="2" spans="1:8" x14ac:dyDescent="0.25">
      <c r="A2" s="2"/>
    </row>
    <row r="3" spans="1:8" s="40" customFormat="1" ht="12.75" x14ac:dyDescent="0.2">
      <c r="A3" s="41" t="s">
        <v>398</v>
      </c>
      <c r="B3" s="41"/>
      <c r="C3" s="40" t="s">
        <v>578</v>
      </c>
      <c r="D3" s="42" t="s">
        <v>576</v>
      </c>
      <c r="E3" s="43"/>
      <c r="F3" s="44" t="s">
        <v>577</v>
      </c>
      <c r="H3" s="102"/>
    </row>
    <row r="4" spans="1:8" s="40" customFormat="1" ht="12.75" x14ac:dyDescent="0.2">
      <c r="A4" s="41"/>
      <c r="B4" s="41"/>
      <c r="C4" s="40" t="s">
        <v>423</v>
      </c>
      <c r="D4" s="42" t="s">
        <v>424</v>
      </c>
      <c r="E4" s="43"/>
      <c r="F4" s="44" t="s">
        <v>425</v>
      </c>
      <c r="H4" s="102"/>
    </row>
    <row r="5" spans="1:8" s="40" customFormat="1" ht="12.75" x14ac:dyDescent="0.2">
      <c r="A5" s="41"/>
      <c r="B5" s="41"/>
      <c r="C5" s="40" t="s">
        <v>422</v>
      </c>
      <c r="D5" s="42" t="s">
        <v>395</v>
      </c>
      <c r="E5" s="43"/>
      <c r="F5" s="44" t="s">
        <v>396</v>
      </c>
      <c r="H5" s="102"/>
    </row>
    <row r="6" spans="1:8" x14ac:dyDescent="0.25">
      <c r="A6" s="2"/>
      <c r="C6" s="40"/>
      <c r="D6" s="42"/>
      <c r="E6" s="43"/>
      <c r="F6" s="44"/>
    </row>
    <row r="7" spans="1:8" ht="21" x14ac:dyDescent="0.35">
      <c r="A7" s="55" t="s">
        <v>532</v>
      </c>
    </row>
    <row r="8" spans="1:8" ht="15.75" x14ac:dyDescent="0.25">
      <c r="A8" s="56" t="s">
        <v>399</v>
      </c>
      <c r="F8" s="39" t="s">
        <v>533</v>
      </c>
    </row>
    <row r="9" spans="1:8" ht="24.95" customHeight="1" x14ac:dyDescent="0.25">
      <c r="A9" s="2"/>
      <c r="F9" s="141" t="s">
        <v>575</v>
      </c>
    </row>
    <row r="10" spans="1:8" x14ac:dyDescent="0.25">
      <c r="A10" s="5" t="s">
        <v>0</v>
      </c>
      <c r="B10" s="5" t="s">
        <v>202</v>
      </c>
      <c r="C10" s="6" t="s">
        <v>1</v>
      </c>
      <c r="D10" s="7" t="s">
        <v>2</v>
      </c>
      <c r="E10" s="24" t="s">
        <v>3</v>
      </c>
      <c r="F10" s="25" t="s">
        <v>239</v>
      </c>
      <c r="H10" s="25" t="s">
        <v>485</v>
      </c>
    </row>
    <row r="11" spans="1:8" s="19" customFormat="1" x14ac:dyDescent="0.25">
      <c r="A11" s="97">
        <v>47608</v>
      </c>
      <c r="B11" s="26" t="s">
        <v>319</v>
      </c>
      <c r="C11" s="96" t="s">
        <v>320</v>
      </c>
      <c r="D11" s="32">
        <v>8780</v>
      </c>
      <c r="E11" s="32"/>
      <c r="F11" s="26" t="s">
        <v>368</v>
      </c>
    </row>
    <row r="12" spans="1:8" s="19" customFormat="1" x14ac:dyDescent="0.25">
      <c r="A12" s="97">
        <v>47608</v>
      </c>
      <c r="B12" s="26" t="s">
        <v>319</v>
      </c>
      <c r="C12" s="96" t="s">
        <v>322</v>
      </c>
      <c r="D12" s="32">
        <v>1760</v>
      </c>
      <c r="E12" s="32"/>
      <c r="F12" s="26" t="s">
        <v>368</v>
      </c>
    </row>
    <row r="13" spans="1:8" s="19" customFormat="1" x14ac:dyDescent="0.25">
      <c r="A13" s="97">
        <v>47608</v>
      </c>
      <c r="B13" s="26" t="s">
        <v>319</v>
      </c>
      <c r="C13" s="96" t="s">
        <v>499</v>
      </c>
      <c r="D13" s="32">
        <v>2850</v>
      </c>
      <c r="E13" s="32"/>
      <c r="F13" s="26" t="s">
        <v>368</v>
      </c>
    </row>
    <row r="14" spans="1:8" s="19" customFormat="1" x14ac:dyDescent="0.25">
      <c r="A14" s="97">
        <v>47608</v>
      </c>
      <c r="B14" s="26" t="s">
        <v>319</v>
      </c>
      <c r="C14" s="96" t="s">
        <v>323</v>
      </c>
      <c r="D14" s="32">
        <v>930</v>
      </c>
      <c r="E14" s="32"/>
      <c r="F14" s="26" t="s">
        <v>368</v>
      </c>
    </row>
    <row r="15" spans="1:8" s="19" customFormat="1" x14ac:dyDescent="0.25">
      <c r="A15" s="97">
        <v>47608</v>
      </c>
      <c r="B15" s="26" t="s">
        <v>319</v>
      </c>
      <c r="C15" s="96" t="s">
        <v>324</v>
      </c>
      <c r="D15" s="32">
        <v>1000</v>
      </c>
      <c r="E15" s="32">
        <f>SUM(D11:D15)</f>
        <v>15320</v>
      </c>
      <c r="F15" s="26" t="s">
        <v>368</v>
      </c>
    </row>
    <row r="16" spans="1:8" s="19" customFormat="1" x14ac:dyDescent="0.25">
      <c r="A16" s="97"/>
      <c r="B16" s="26"/>
      <c r="C16" s="96"/>
      <c r="D16" s="32"/>
      <c r="E16" s="32"/>
      <c r="F16" s="26"/>
    </row>
    <row r="17" spans="1:6" s="19" customFormat="1" x14ac:dyDescent="0.25">
      <c r="A17" s="97">
        <v>47661</v>
      </c>
      <c r="B17" s="26" t="s">
        <v>325</v>
      </c>
      <c r="C17" s="96" t="s">
        <v>326</v>
      </c>
      <c r="D17" s="32">
        <v>2760</v>
      </c>
      <c r="E17" s="32"/>
      <c r="F17" s="26" t="s">
        <v>368</v>
      </c>
    </row>
    <row r="18" spans="1:6" s="19" customFormat="1" x14ac:dyDescent="0.25">
      <c r="A18" s="97">
        <v>47661</v>
      </c>
      <c r="B18" s="26" t="s">
        <v>325</v>
      </c>
      <c r="C18" s="96" t="s">
        <v>327</v>
      </c>
      <c r="D18" s="32">
        <v>2380</v>
      </c>
      <c r="E18" s="32">
        <f>SUM(D17:D18)</f>
        <v>5140</v>
      </c>
      <c r="F18" s="26" t="s">
        <v>368</v>
      </c>
    </row>
    <row r="19" spans="1:6" s="19" customFormat="1" x14ac:dyDescent="0.25">
      <c r="A19" s="97"/>
      <c r="B19" s="26"/>
      <c r="C19" s="96"/>
      <c r="D19" s="32"/>
      <c r="E19" s="32"/>
      <c r="F19" s="26"/>
    </row>
    <row r="20" spans="1:6" s="19" customFormat="1" x14ac:dyDescent="0.25">
      <c r="A20" s="97">
        <v>47647</v>
      </c>
      <c r="B20" s="26" t="s">
        <v>328</v>
      </c>
      <c r="C20" s="96" t="s">
        <v>329</v>
      </c>
      <c r="D20" s="32">
        <v>2560</v>
      </c>
      <c r="E20" s="32"/>
      <c r="F20" s="26" t="s">
        <v>368</v>
      </c>
    </row>
    <row r="21" spans="1:6" s="19" customFormat="1" x14ac:dyDescent="0.25">
      <c r="A21" s="97">
        <v>47647</v>
      </c>
      <c r="B21" s="26" t="s">
        <v>328</v>
      </c>
      <c r="C21" s="96" t="s">
        <v>500</v>
      </c>
      <c r="D21" s="32">
        <v>3500</v>
      </c>
      <c r="E21" s="32">
        <f>SUM(D20:D21)</f>
        <v>6060</v>
      </c>
      <c r="F21" s="26" t="s">
        <v>368</v>
      </c>
    </row>
    <row r="22" spans="1:6" s="19" customFormat="1" x14ac:dyDescent="0.25">
      <c r="A22" s="97"/>
      <c r="B22" s="26"/>
      <c r="C22" s="96"/>
      <c r="D22" s="32"/>
      <c r="E22" s="32"/>
      <c r="F22" s="26"/>
    </row>
    <row r="23" spans="1:6" s="19" customFormat="1" x14ac:dyDescent="0.25">
      <c r="A23" s="97">
        <v>47509</v>
      </c>
      <c r="B23" s="26" t="s">
        <v>296</v>
      </c>
      <c r="C23" s="96" t="s">
        <v>501</v>
      </c>
      <c r="D23" s="32">
        <v>2280</v>
      </c>
      <c r="E23" s="32">
        <f>SUM(D23:D23)</f>
        <v>2280</v>
      </c>
      <c r="F23" s="26" t="s">
        <v>368</v>
      </c>
    </row>
    <row r="24" spans="1:6" s="19" customFormat="1" x14ac:dyDescent="0.25">
      <c r="A24" s="97"/>
      <c r="B24" s="26"/>
      <c r="C24" s="96"/>
      <c r="D24" s="32"/>
      <c r="E24" s="32"/>
      <c r="F24" s="26"/>
    </row>
    <row r="25" spans="1:6" s="19" customFormat="1" x14ac:dyDescent="0.25">
      <c r="A25" s="97">
        <v>47669</v>
      </c>
      <c r="B25" s="26" t="s">
        <v>330</v>
      </c>
      <c r="C25" s="96" t="s">
        <v>331</v>
      </c>
      <c r="D25" s="32">
        <v>2150</v>
      </c>
      <c r="E25" s="32"/>
      <c r="F25" s="26" t="s">
        <v>368</v>
      </c>
    </row>
    <row r="26" spans="1:6" s="19" customFormat="1" x14ac:dyDescent="0.25">
      <c r="A26" s="97">
        <v>47669</v>
      </c>
      <c r="B26" s="26" t="s">
        <v>330</v>
      </c>
      <c r="C26" s="96" t="s">
        <v>332</v>
      </c>
      <c r="D26" s="32">
        <v>1050</v>
      </c>
      <c r="E26" s="32">
        <f>SUM(D25:D26)</f>
        <v>3200</v>
      </c>
      <c r="F26" s="26" t="s">
        <v>368</v>
      </c>
    </row>
    <row r="27" spans="1:6" s="19" customFormat="1" x14ac:dyDescent="0.25">
      <c r="A27" s="97"/>
      <c r="B27" s="26"/>
      <c r="C27" s="96"/>
      <c r="D27" s="32"/>
      <c r="E27" s="32"/>
      <c r="F27" s="26"/>
    </row>
    <row r="28" spans="1:6" s="19" customFormat="1" x14ac:dyDescent="0.25">
      <c r="A28" s="97">
        <v>47638</v>
      </c>
      <c r="B28" s="26" t="s">
        <v>333</v>
      </c>
      <c r="C28" s="96" t="s">
        <v>334</v>
      </c>
      <c r="D28" s="32">
        <v>5100</v>
      </c>
      <c r="E28" s="32"/>
      <c r="F28" s="26" t="s">
        <v>368</v>
      </c>
    </row>
    <row r="29" spans="1:6" s="19" customFormat="1" x14ac:dyDescent="0.25">
      <c r="A29" s="97">
        <v>47638</v>
      </c>
      <c r="B29" s="26" t="s">
        <v>333</v>
      </c>
      <c r="C29" s="96" t="s">
        <v>335</v>
      </c>
      <c r="D29" s="32">
        <v>1100</v>
      </c>
      <c r="E29" s="32">
        <f>SUM(D28:D29)</f>
        <v>6200</v>
      </c>
      <c r="F29" s="26" t="s">
        <v>368</v>
      </c>
    </row>
    <row r="30" spans="1:6" s="19" customFormat="1" x14ac:dyDescent="0.25">
      <c r="A30" s="97"/>
      <c r="B30" s="26"/>
      <c r="C30" s="96"/>
      <c r="D30" s="32"/>
      <c r="E30" s="32"/>
      <c r="F30" s="26"/>
    </row>
    <row r="31" spans="1:6" s="19" customFormat="1" x14ac:dyDescent="0.25">
      <c r="A31" s="97">
        <v>46509</v>
      </c>
      <c r="B31" s="26" t="s">
        <v>336</v>
      </c>
      <c r="C31" s="96" t="s">
        <v>502</v>
      </c>
      <c r="D31" s="32">
        <v>5120</v>
      </c>
      <c r="E31" s="32"/>
      <c r="F31" s="26" t="s">
        <v>369</v>
      </c>
    </row>
    <row r="32" spans="1:6" s="19" customFormat="1" x14ac:dyDescent="0.25">
      <c r="A32" s="97">
        <v>46509</v>
      </c>
      <c r="B32" s="26" t="s">
        <v>336</v>
      </c>
      <c r="C32" s="96" t="s">
        <v>337</v>
      </c>
      <c r="D32" s="32">
        <v>1730</v>
      </c>
      <c r="E32" s="32"/>
      <c r="F32" s="26" t="s">
        <v>369</v>
      </c>
    </row>
    <row r="33" spans="1:6" s="19" customFormat="1" x14ac:dyDescent="0.25">
      <c r="A33" s="97">
        <v>46509</v>
      </c>
      <c r="B33" s="26" t="s">
        <v>336</v>
      </c>
      <c r="C33" s="96" t="s">
        <v>338</v>
      </c>
      <c r="D33" s="32">
        <v>1450</v>
      </c>
      <c r="E33" s="32"/>
      <c r="F33" s="26" t="s">
        <v>369</v>
      </c>
    </row>
    <row r="34" spans="1:6" s="19" customFormat="1" x14ac:dyDescent="0.25">
      <c r="A34" s="97">
        <v>46509</v>
      </c>
      <c r="B34" s="26" t="s">
        <v>336</v>
      </c>
      <c r="C34" s="96" t="s">
        <v>339</v>
      </c>
      <c r="D34" s="32">
        <v>1100</v>
      </c>
      <c r="E34" s="32">
        <f>SUM(D31:D34)</f>
        <v>9400</v>
      </c>
      <c r="F34" s="26" t="s">
        <v>369</v>
      </c>
    </row>
    <row r="35" spans="1:6" s="19" customFormat="1" x14ac:dyDescent="0.25">
      <c r="A35" s="97"/>
      <c r="B35" s="26"/>
      <c r="C35" s="96"/>
      <c r="D35" s="32"/>
      <c r="E35" s="32"/>
      <c r="F35" s="26"/>
    </row>
    <row r="36" spans="1:6" s="19" customFormat="1" x14ac:dyDescent="0.25">
      <c r="A36" s="97">
        <v>46519</v>
      </c>
      <c r="B36" s="26" t="s">
        <v>340</v>
      </c>
      <c r="C36" s="96" t="s">
        <v>503</v>
      </c>
      <c r="D36" s="32">
        <v>2950</v>
      </c>
      <c r="E36" s="32"/>
      <c r="F36" s="26" t="s">
        <v>369</v>
      </c>
    </row>
    <row r="37" spans="1:6" s="19" customFormat="1" x14ac:dyDescent="0.25">
      <c r="A37" s="97">
        <v>46519</v>
      </c>
      <c r="B37" s="26" t="s">
        <v>340</v>
      </c>
      <c r="C37" s="96" t="s">
        <v>514</v>
      </c>
      <c r="D37" s="32">
        <v>1800</v>
      </c>
      <c r="E37" s="32"/>
      <c r="F37" s="26" t="s">
        <v>369</v>
      </c>
    </row>
    <row r="38" spans="1:6" s="19" customFormat="1" x14ac:dyDescent="0.25">
      <c r="A38" s="97">
        <v>46519</v>
      </c>
      <c r="B38" s="26" t="s">
        <v>340</v>
      </c>
      <c r="C38" s="96" t="s">
        <v>341</v>
      </c>
      <c r="D38" s="32">
        <v>560</v>
      </c>
      <c r="E38" s="32">
        <f>SUM(D36:D38)</f>
        <v>5310</v>
      </c>
      <c r="F38" s="26" t="s">
        <v>369</v>
      </c>
    </row>
    <row r="39" spans="1:6" s="19" customFormat="1" x14ac:dyDescent="0.25">
      <c r="A39" s="97"/>
      <c r="B39" s="26"/>
      <c r="C39" s="96"/>
      <c r="D39" s="32"/>
      <c r="E39" s="32"/>
      <c r="F39" s="26"/>
    </row>
    <row r="40" spans="1:6" s="19" customFormat="1" x14ac:dyDescent="0.25">
      <c r="A40" s="97">
        <v>47665</v>
      </c>
      <c r="B40" s="26" t="s">
        <v>342</v>
      </c>
      <c r="C40" s="96" t="s">
        <v>505</v>
      </c>
      <c r="D40" s="32">
        <v>3600</v>
      </c>
      <c r="E40" s="32">
        <f>SUM(D40:D40)</f>
        <v>3600</v>
      </c>
      <c r="F40" s="26" t="s">
        <v>369</v>
      </c>
    </row>
    <row r="41" spans="1:6" s="19" customFormat="1" x14ac:dyDescent="0.25">
      <c r="A41" s="97"/>
      <c r="B41" s="26"/>
      <c r="C41" s="96"/>
      <c r="D41" s="32"/>
      <c r="E41" s="32"/>
      <c r="F41" s="26"/>
    </row>
    <row r="42" spans="1:6" s="19" customFormat="1" x14ac:dyDescent="0.25">
      <c r="A42" s="97">
        <v>47495</v>
      </c>
      <c r="B42" s="26" t="s">
        <v>294</v>
      </c>
      <c r="C42" s="96" t="s">
        <v>343</v>
      </c>
      <c r="D42" s="32">
        <v>4650</v>
      </c>
      <c r="E42" s="32"/>
      <c r="F42" s="26" t="s">
        <v>369</v>
      </c>
    </row>
    <row r="43" spans="1:6" s="19" customFormat="1" x14ac:dyDescent="0.25">
      <c r="A43" s="97">
        <v>47495</v>
      </c>
      <c r="B43" s="26" t="s">
        <v>294</v>
      </c>
      <c r="C43" s="96" t="s">
        <v>551</v>
      </c>
      <c r="D43" s="32">
        <v>1430</v>
      </c>
      <c r="E43" s="32"/>
      <c r="F43" s="26" t="s">
        <v>369</v>
      </c>
    </row>
    <row r="44" spans="1:6" s="19" customFormat="1" x14ac:dyDescent="0.25">
      <c r="A44" s="97">
        <v>47495</v>
      </c>
      <c r="B44" s="26" t="s">
        <v>294</v>
      </c>
      <c r="C44" s="96" t="s">
        <v>552</v>
      </c>
      <c r="D44" s="32">
        <v>2840</v>
      </c>
      <c r="E44" s="32"/>
      <c r="F44" s="26" t="s">
        <v>369</v>
      </c>
    </row>
    <row r="45" spans="1:6" s="19" customFormat="1" x14ac:dyDescent="0.25">
      <c r="A45" s="97">
        <v>47495</v>
      </c>
      <c r="B45" s="26" t="s">
        <v>294</v>
      </c>
      <c r="C45" s="96" t="s">
        <v>553</v>
      </c>
      <c r="D45" s="32">
        <v>1470</v>
      </c>
      <c r="E45" s="32"/>
      <c r="F45" s="26" t="s">
        <v>369</v>
      </c>
    </row>
    <row r="46" spans="1:6" s="19" customFormat="1" x14ac:dyDescent="0.25">
      <c r="A46" s="97">
        <v>47495</v>
      </c>
      <c r="B46" s="26" t="s">
        <v>294</v>
      </c>
      <c r="C46" s="96" t="s">
        <v>554</v>
      </c>
      <c r="D46" s="32">
        <v>2000</v>
      </c>
      <c r="E46" s="32">
        <f>SUM(D42:D46)</f>
        <v>12390</v>
      </c>
      <c r="F46" s="26" t="s">
        <v>369</v>
      </c>
    </row>
    <row r="47" spans="1:6" s="19" customFormat="1" x14ac:dyDescent="0.25">
      <c r="A47" s="97"/>
      <c r="B47" s="26"/>
      <c r="C47" s="96"/>
      <c r="D47" s="32"/>
      <c r="E47" s="32"/>
      <c r="F47" s="26"/>
    </row>
    <row r="48" spans="1:6" s="19" customFormat="1" x14ac:dyDescent="0.25">
      <c r="A48" s="97">
        <v>46487</v>
      </c>
      <c r="B48" s="26" t="s">
        <v>344</v>
      </c>
      <c r="C48" s="96" t="s">
        <v>555</v>
      </c>
      <c r="D48" s="32">
        <v>2300</v>
      </c>
      <c r="E48" s="32">
        <f>SUM(D48)</f>
        <v>2300</v>
      </c>
      <c r="F48" s="26" t="s">
        <v>369</v>
      </c>
    </row>
    <row r="49" spans="1:6" s="19" customFormat="1" x14ac:dyDescent="0.25">
      <c r="A49" s="97"/>
      <c r="B49" s="26"/>
      <c r="C49" s="96"/>
      <c r="D49" s="32"/>
      <c r="E49" s="32"/>
      <c r="F49" s="26"/>
    </row>
    <row r="50" spans="1:6" s="19" customFormat="1" x14ac:dyDescent="0.25">
      <c r="A50" s="97">
        <v>47623</v>
      </c>
      <c r="B50" s="26" t="s">
        <v>345</v>
      </c>
      <c r="C50" s="96" t="s">
        <v>346</v>
      </c>
      <c r="D50" s="32">
        <v>8400</v>
      </c>
      <c r="E50" s="32">
        <f>SUM(D50)</f>
        <v>8400</v>
      </c>
      <c r="F50" s="26" t="s">
        <v>370</v>
      </c>
    </row>
    <row r="51" spans="1:6" s="19" customFormat="1" x14ac:dyDescent="0.25">
      <c r="A51" s="97"/>
      <c r="B51" s="26"/>
      <c r="C51" s="96"/>
      <c r="D51" s="32"/>
      <c r="E51" s="32"/>
      <c r="F51" s="26"/>
    </row>
    <row r="52" spans="1:6" s="19" customFormat="1" x14ac:dyDescent="0.25">
      <c r="A52" s="97">
        <v>47624</v>
      </c>
      <c r="B52" s="26" t="s">
        <v>345</v>
      </c>
      <c r="C52" s="96" t="s">
        <v>347</v>
      </c>
      <c r="D52" s="32">
        <v>890</v>
      </c>
      <c r="E52" s="32">
        <f>SUM(D52)</f>
        <v>890</v>
      </c>
      <c r="F52" s="26" t="s">
        <v>370</v>
      </c>
    </row>
    <row r="53" spans="1:6" s="19" customFormat="1" x14ac:dyDescent="0.25">
      <c r="A53" s="97"/>
      <c r="B53" s="26"/>
      <c r="C53" s="96"/>
      <c r="D53" s="32"/>
      <c r="E53" s="32"/>
      <c r="F53" s="26"/>
    </row>
    <row r="54" spans="1:6" s="19" customFormat="1" x14ac:dyDescent="0.25">
      <c r="A54" s="97">
        <v>47625</v>
      </c>
      <c r="B54" s="26" t="s">
        <v>345</v>
      </c>
      <c r="C54" s="96" t="s">
        <v>348</v>
      </c>
      <c r="D54" s="32">
        <v>750</v>
      </c>
      <c r="E54" s="32">
        <f>SUM(D54)</f>
        <v>750</v>
      </c>
      <c r="F54" s="26" t="s">
        <v>370</v>
      </c>
    </row>
    <row r="55" spans="1:6" s="19" customFormat="1" x14ac:dyDescent="0.25">
      <c r="A55" s="97"/>
      <c r="B55" s="26"/>
      <c r="C55" s="96"/>
      <c r="D55" s="32"/>
      <c r="E55" s="32"/>
      <c r="F55" s="26"/>
    </row>
    <row r="56" spans="1:6" s="19" customFormat="1" x14ac:dyDescent="0.25">
      <c r="A56" s="97">
        <v>47626</v>
      </c>
      <c r="B56" s="26" t="s">
        <v>345</v>
      </c>
      <c r="C56" s="96" t="s">
        <v>349</v>
      </c>
      <c r="D56" s="32">
        <v>1600</v>
      </c>
      <c r="E56" s="32">
        <f>SUM(D56)</f>
        <v>1600</v>
      </c>
      <c r="F56" s="26" t="s">
        <v>370</v>
      </c>
    </row>
    <row r="57" spans="1:6" s="19" customFormat="1" x14ac:dyDescent="0.25">
      <c r="A57" s="97"/>
      <c r="B57" s="26"/>
      <c r="C57" s="96"/>
      <c r="D57" s="32"/>
      <c r="E57" s="32"/>
      <c r="F57" s="26"/>
    </row>
    <row r="58" spans="1:6" s="19" customFormat="1" x14ac:dyDescent="0.25">
      <c r="A58" s="97">
        <v>47627</v>
      </c>
      <c r="B58" s="26" t="s">
        <v>345</v>
      </c>
      <c r="C58" s="96" t="s">
        <v>350</v>
      </c>
      <c r="D58" s="32">
        <v>650</v>
      </c>
      <c r="E58" s="32">
        <f>SUM(D58)</f>
        <v>650</v>
      </c>
      <c r="F58" s="26" t="s">
        <v>370</v>
      </c>
    </row>
    <row r="59" spans="1:6" s="19" customFormat="1" x14ac:dyDescent="0.25">
      <c r="A59" s="97"/>
      <c r="B59" s="26"/>
      <c r="C59" s="96"/>
      <c r="D59" s="32"/>
      <c r="E59" s="32"/>
      <c r="F59" s="26"/>
    </row>
    <row r="60" spans="1:6" s="19" customFormat="1" x14ac:dyDescent="0.25">
      <c r="A60" s="95">
        <v>47652</v>
      </c>
      <c r="B60" s="26" t="s">
        <v>351</v>
      </c>
      <c r="C60" s="96" t="s">
        <v>506</v>
      </c>
      <c r="D60" s="32">
        <v>4310</v>
      </c>
      <c r="E60" s="32">
        <f>SUM(D60:D60)</f>
        <v>4310</v>
      </c>
      <c r="F60" s="26" t="s">
        <v>370</v>
      </c>
    </row>
    <row r="61" spans="1:6" s="19" customFormat="1" x14ac:dyDescent="0.25">
      <c r="A61" s="95"/>
      <c r="B61" s="26"/>
      <c r="C61" s="96"/>
      <c r="D61" s="32"/>
      <c r="E61" s="32"/>
      <c r="F61" s="26"/>
    </row>
    <row r="62" spans="1:6" s="19" customFormat="1" x14ac:dyDescent="0.25">
      <c r="A62" s="95">
        <v>47574</v>
      </c>
      <c r="B62" s="26" t="s">
        <v>352</v>
      </c>
      <c r="C62" s="96" t="s">
        <v>353</v>
      </c>
      <c r="D62" s="32">
        <v>9800</v>
      </c>
      <c r="E62" s="32"/>
      <c r="F62" s="26" t="s">
        <v>371</v>
      </c>
    </row>
    <row r="63" spans="1:6" s="19" customFormat="1" x14ac:dyDescent="0.25">
      <c r="A63" s="95">
        <v>47574</v>
      </c>
      <c r="B63" s="26" t="s">
        <v>352</v>
      </c>
      <c r="C63" s="96" t="s">
        <v>354</v>
      </c>
      <c r="D63" s="32">
        <v>2050</v>
      </c>
      <c r="E63" s="32"/>
      <c r="F63" s="26" t="s">
        <v>371</v>
      </c>
    </row>
    <row r="64" spans="1:6" s="19" customFormat="1" x14ac:dyDescent="0.25">
      <c r="A64" s="95">
        <v>47574</v>
      </c>
      <c r="B64" s="26" t="s">
        <v>352</v>
      </c>
      <c r="C64" s="96" t="s">
        <v>355</v>
      </c>
      <c r="D64" s="32">
        <v>2550</v>
      </c>
      <c r="E64" s="32">
        <f>SUM(D62:D64)</f>
        <v>14400</v>
      </c>
      <c r="F64" s="26" t="s">
        <v>371</v>
      </c>
    </row>
    <row r="65" spans="1:6" s="19" customFormat="1" x14ac:dyDescent="0.25">
      <c r="A65" s="95"/>
      <c r="B65" s="26"/>
      <c r="C65" s="96"/>
      <c r="D65" s="32"/>
      <c r="E65" s="32"/>
      <c r="F65" s="26"/>
    </row>
    <row r="66" spans="1:6" s="19" customFormat="1" x14ac:dyDescent="0.25">
      <c r="A66" s="95">
        <v>47589</v>
      </c>
      <c r="B66" s="26" t="s">
        <v>356</v>
      </c>
      <c r="C66" s="96" t="s">
        <v>357</v>
      </c>
      <c r="D66" s="32">
        <v>3000</v>
      </c>
      <c r="E66" s="32">
        <f>SUM(D66)</f>
        <v>3000</v>
      </c>
      <c r="F66" s="26" t="s">
        <v>371</v>
      </c>
    </row>
    <row r="67" spans="1:6" s="19" customFormat="1" x14ac:dyDescent="0.25">
      <c r="A67" s="95"/>
      <c r="B67" s="26"/>
      <c r="C67" s="96"/>
      <c r="D67" s="32"/>
      <c r="E67" s="32"/>
      <c r="F67" s="26"/>
    </row>
    <row r="68" spans="1:6" s="19" customFormat="1" x14ac:dyDescent="0.25">
      <c r="A68" s="95">
        <v>47533</v>
      </c>
      <c r="B68" s="26" t="s">
        <v>358</v>
      </c>
      <c r="C68" s="13" t="s">
        <v>359</v>
      </c>
      <c r="D68" s="32">
        <v>11200</v>
      </c>
      <c r="E68" s="32"/>
      <c r="F68" s="26" t="s">
        <v>372</v>
      </c>
    </row>
    <row r="69" spans="1:6" s="19" customFormat="1" x14ac:dyDescent="0.25">
      <c r="A69" s="95">
        <v>47533</v>
      </c>
      <c r="B69" s="26" t="s">
        <v>358</v>
      </c>
      <c r="C69" s="13" t="s">
        <v>360</v>
      </c>
      <c r="D69" s="32">
        <v>4130</v>
      </c>
      <c r="E69" s="32"/>
      <c r="F69" s="26" t="s">
        <v>372</v>
      </c>
    </row>
    <row r="70" spans="1:6" s="19" customFormat="1" x14ac:dyDescent="0.25">
      <c r="A70" s="95">
        <v>47533</v>
      </c>
      <c r="B70" s="26" t="s">
        <v>358</v>
      </c>
      <c r="C70" s="115" t="s">
        <v>511</v>
      </c>
      <c r="D70" s="32">
        <v>2340</v>
      </c>
      <c r="E70" s="32"/>
      <c r="F70" s="26" t="s">
        <v>372</v>
      </c>
    </row>
    <row r="71" spans="1:6" s="19" customFormat="1" x14ac:dyDescent="0.25">
      <c r="A71" s="95">
        <v>47533</v>
      </c>
      <c r="B71" s="26" t="s">
        <v>358</v>
      </c>
      <c r="C71" s="115" t="s">
        <v>508</v>
      </c>
      <c r="D71" s="32">
        <v>4200</v>
      </c>
      <c r="E71" s="32">
        <f>SUM(D68:D71)</f>
        <v>21870</v>
      </c>
      <c r="F71" s="26" t="s">
        <v>372</v>
      </c>
    </row>
    <row r="72" spans="1:6" s="19" customFormat="1" x14ac:dyDescent="0.25">
      <c r="A72" s="95"/>
      <c r="B72" s="26"/>
      <c r="C72" s="96"/>
      <c r="D72" s="32"/>
      <c r="E72" s="32"/>
      <c r="F72" s="26"/>
    </row>
    <row r="73" spans="1:6" s="19" customFormat="1" x14ac:dyDescent="0.25">
      <c r="A73" s="95">
        <v>47559</v>
      </c>
      <c r="B73" s="26" t="s">
        <v>361</v>
      </c>
      <c r="C73" s="137" t="s">
        <v>509</v>
      </c>
      <c r="D73" s="32">
        <v>2440</v>
      </c>
      <c r="E73" s="32"/>
      <c r="F73" s="26" t="s">
        <v>372</v>
      </c>
    </row>
    <row r="74" spans="1:6" s="19" customFormat="1" x14ac:dyDescent="0.25">
      <c r="A74" s="95">
        <v>47559</v>
      </c>
      <c r="B74" s="26" t="s">
        <v>361</v>
      </c>
      <c r="C74" s="13" t="s">
        <v>362</v>
      </c>
      <c r="D74" s="32">
        <v>1410</v>
      </c>
      <c r="E74" s="32">
        <f>SUM(D73:D74)</f>
        <v>3850</v>
      </c>
      <c r="F74" s="26" t="s">
        <v>372</v>
      </c>
    </row>
    <row r="75" spans="1:6" s="19" customFormat="1" x14ac:dyDescent="0.25">
      <c r="A75" s="95"/>
      <c r="B75" s="26"/>
      <c r="C75" s="96"/>
      <c r="D75" s="32"/>
      <c r="E75" s="32"/>
      <c r="F75" s="26"/>
    </row>
    <row r="76" spans="1:6" s="19" customFormat="1" x14ac:dyDescent="0.25">
      <c r="A76" s="95">
        <v>47551</v>
      </c>
      <c r="B76" s="26" t="s">
        <v>363</v>
      </c>
      <c r="C76" s="12" t="s">
        <v>364</v>
      </c>
      <c r="D76" s="32">
        <v>3040</v>
      </c>
      <c r="E76" s="32"/>
      <c r="F76" s="26" t="s">
        <v>372</v>
      </c>
    </row>
    <row r="77" spans="1:6" s="19" customFormat="1" x14ac:dyDescent="0.25">
      <c r="A77" s="95">
        <v>47551</v>
      </c>
      <c r="B77" s="26" t="s">
        <v>363</v>
      </c>
      <c r="C77" s="138" t="s">
        <v>510</v>
      </c>
      <c r="D77" s="32">
        <v>1930</v>
      </c>
      <c r="E77" s="32">
        <f>SUM(D76:D77)</f>
        <v>4970</v>
      </c>
      <c r="F77" s="26" t="s">
        <v>372</v>
      </c>
    </row>
    <row r="78" spans="1:6" s="19" customFormat="1" x14ac:dyDescent="0.25">
      <c r="A78" s="95"/>
      <c r="B78" s="26"/>
      <c r="C78" s="26"/>
      <c r="D78" s="32"/>
      <c r="E78" s="32"/>
      <c r="F78" s="26"/>
    </row>
    <row r="79" spans="1:6" s="19" customFormat="1" x14ac:dyDescent="0.25">
      <c r="A79" s="95">
        <v>47546</v>
      </c>
      <c r="B79" s="26" t="s">
        <v>365</v>
      </c>
      <c r="C79" s="12" t="s">
        <v>366</v>
      </c>
      <c r="D79" s="32">
        <v>2720</v>
      </c>
      <c r="E79" s="32"/>
      <c r="F79" s="26" t="s">
        <v>372</v>
      </c>
    </row>
    <row r="80" spans="1:6" s="19" customFormat="1" x14ac:dyDescent="0.25">
      <c r="A80" s="95">
        <v>47546</v>
      </c>
      <c r="B80" s="26" t="s">
        <v>365</v>
      </c>
      <c r="C80" s="12" t="s">
        <v>367</v>
      </c>
      <c r="D80" s="32">
        <v>1170</v>
      </c>
      <c r="E80" s="32"/>
      <c r="F80" s="26" t="s">
        <v>372</v>
      </c>
    </row>
    <row r="81" spans="1:8" s="19" customFormat="1" x14ac:dyDescent="0.25">
      <c r="A81" s="95">
        <v>47546</v>
      </c>
      <c r="B81" s="26" t="s">
        <v>365</v>
      </c>
      <c r="C81" s="123" t="s">
        <v>512</v>
      </c>
      <c r="D81" s="32">
        <v>1620</v>
      </c>
      <c r="E81" s="32">
        <f>SUM(D79:D81)</f>
        <v>5510</v>
      </c>
      <c r="F81" s="26" t="s">
        <v>372</v>
      </c>
    </row>
    <row r="82" spans="1:8" s="17" customFormat="1" x14ac:dyDescent="0.25">
      <c r="A82" s="15"/>
      <c r="B82" s="16"/>
      <c r="C82" s="34" t="s">
        <v>393</v>
      </c>
      <c r="D82" s="45"/>
      <c r="E82" s="49">
        <f>SUM(E11:E81)</f>
        <v>141400</v>
      </c>
      <c r="F82" s="27" t="s">
        <v>321</v>
      </c>
      <c r="H82" s="101">
        <v>5619015</v>
      </c>
    </row>
    <row r="83" spans="1:8" x14ac:dyDescent="0.25">
      <c r="B83" s="18"/>
      <c r="C83" s="2"/>
      <c r="E83" s="28"/>
      <c r="F83" s="29"/>
    </row>
    <row r="84" spans="1:8" x14ac:dyDescent="0.25">
      <c r="E84" s="62">
        <f>SUM(E82)</f>
        <v>141400</v>
      </c>
      <c r="F84" s="63" t="s">
        <v>417</v>
      </c>
    </row>
    <row r="86" spans="1:8" x14ac:dyDescent="0.25">
      <c r="E86" s="4"/>
    </row>
  </sheetData>
  <hyperlinks>
    <hyperlink ref="F3" r:id="rId1" xr:uid="{00000000-0004-0000-0100-000000000000}"/>
    <hyperlink ref="F4" r:id="rId2" xr:uid="{BDF09EAC-11A2-4869-9CD8-89DBADC0BD89}"/>
  </hyperlinks>
  <pageMargins left="0.23622047244094491" right="0.23622047244094491" top="0.74803149606299213" bottom="0.74803149606299213" header="0.31496062992125984" footer="0.31496062992125984"/>
  <pageSetup paperSize="9" scale="80" orientation="portrait" r:id="rId3"/>
  <headerFooter>
    <oddHeader>&amp;R&amp;G</oddHeader>
    <oddFooter>&amp;CSeite &amp;P von &amp;N&amp;R&amp;F</oddFooter>
  </headerFooter>
  <rowBreaks count="1" manualBreakCount="1">
    <brk id="61" max="16383" man="1"/>
  </rowBreaks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BBF19-F1F9-4FBE-AF77-CE852CF0BBB0}">
  <sheetPr>
    <tabColor theme="5" tint="0.39997558519241921"/>
  </sheetPr>
  <dimension ref="A1:F62"/>
  <sheetViews>
    <sheetView zoomScale="85" zoomScaleNormal="85" workbookViewId="0">
      <selection activeCell="D31" sqref="D31"/>
    </sheetView>
  </sheetViews>
  <sheetFormatPr baseColWidth="10" defaultRowHeight="15" x14ac:dyDescent="0.25"/>
  <cols>
    <col min="1" max="1" width="18.28515625" style="2" customWidth="1"/>
    <col min="2" max="2" width="43.28515625" customWidth="1"/>
    <col min="3" max="3" width="14.42578125" style="4" bestFit="1" customWidth="1"/>
    <col min="4" max="4" width="44" style="19" customWidth="1"/>
    <col min="5" max="5" width="4.140625" customWidth="1"/>
  </cols>
  <sheetData>
    <row r="1" spans="1:6" x14ac:dyDescent="0.25">
      <c r="A1" s="54" t="s">
        <v>397</v>
      </c>
      <c r="C1" s="52"/>
    </row>
    <row r="2" spans="1:6" x14ac:dyDescent="0.25">
      <c r="C2" s="52"/>
    </row>
    <row r="3" spans="1:6" s="40" customFormat="1" ht="12.75" x14ac:dyDescent="0.2">
      <c r="A3" s="41" t="s">
        <v>398</v>
      </c>
      <c r="B3" s="40" t="s">
        <v>578</v>
      </c>
      <c r="C3" s="42" t="s">
        <v>576</v>
      </c>
      <c r="D3" s="44" t="s">
        <v>577</v>
      </c>
    </row>
    <row r="4" spans="1:6" s="40" customFormat="1" ht="12.75" x14ac:dyDescent="0.2">
      <c r="A4" s="41"/>
      <c r="B4" s="40" t="s">
        <v>423</v>
      </c>
      <c r="C4" s="42" t="s">
        <v>424</v>
      </c>
      <c r="D4" s="44" t="s">
        <v>425</v>
      </c>
    </row>
    <row r="5" spans="1:6" s="40" customFormat="1" ht="12.75" x14ac:dyDescent="0.2">
      <c r="A5" s="41"/>
      <c r="B5" s="40" t="s">
        <v>422</v>
      </c>
      <c r="C5" s="42" t="s">
        <v>395</v>
      </c>
      <c r="D5" s="44" t="s">
        <v>396</v>
      </c>
    </row>
    <row r="6" spans="1:6" x14ac:dyDescent="0.25">
      <c r="B6" s="40"/>
      <c r="C6" s="42"/>
      <c r="D6" s="44"/>
    </row>
    <row r="7" spans="1:6" ht="21" x14ac:dyDescent="0.35">
      <c r="A7" s="55" t="s">
        <v>579</v>
      </c>
    </row>
    <row r="8" spans="1:6" ht="15.75" x14ac:dyDescent="0.25">
      <c r="A8" s="56" t="s">
        <v>399</v>
      </c>
      <c r="C8" s="52"/>
      <c r="D8" s="39" t="s">
        <v>533</v>
      </c>
    </row>
    <row r="9" spans="1:6" ht="24.95" customHeight="1" x14ac:dyDescent="0.25">
      <c r="D9" s="141" t="s">
        <v>575</v>
      </c>
    </row>
    <row r="10" spans="1:6" x14ac:dyDescent="0.25">
      <c r="A10" s="5" t="s">
        <v>202</v>
      </c>
      <c r="B10" s="6" t="s">
        <v>1</v>
      </c>
      <c r="C10" s="7" t="s">
        <v>2</v>
      </c>
      <c r="D10" s="25" t="s">
        <v>239</v>
      </c>
      <c r="F10" s="25" t="s">
        <v>485</v>
      </c>
    </row>
    <row r="11" spans="1:6" s="19" customFormat="1" x14ac:dyDescent="0.25">
      <c r="A11" s="19" t="s">
        <v>340</v>
      </c>
      <c r="B11" s="142" t="s">
        <v>503</v>
      </c>
      <c r="C11" s="28">
        <v>2950</v>
      </c>
      <c r="D11" s="19" t="s">
        <v>369</v>
      </c>
    </row>
    <row r="12" spans="1:6" s="19" customFormat="1" x14ac:dyDescent="0.25">
      <c r="A12" s="19" t="s">
        <v>340</v>
      </c>
      <c r="B12" s="142" t="s">
        <v>514</v>
      </c>
      <c r="C12" s="28">
        <v>1800</v>
      </c>
      <c r="D12" s="19" t="s">
        <v>369</v>
      </c>
    </row>
    <row r="13" spans="1:6" s="19" customFormat="1" x14ac:dyDescent="0.25">
      <c r="A13" s="19" t="s">
        <v>340</v>
      </c>
      <c r="B13" s="142" t="s">
        <v>341</v>
      </c>
      <c r="C13" s="28">
        <v>560</v>
      </c>
      <c r="D13" s="19" t="s">
        <v>369</v>
      </c>
    </row>
    <row r="14" spans="1:6" s="19" customFormat="1" x14ac:dyDescent="0.25">
      <c r="A14" s="19" t="s">
        <v>363</v>
      </c>
      <c r="B14" t="s">
        <v>364</v>
      </c>
      <c r="C14" s="28">
        <v>3040</v>
      </c>
      <c r="D14" s="19" t="s">
        <v>372</v>
      </c>
    </row>
    <row r="15" spans="1:6" s="19" customFormat="1" x14ac:dyDescent="0.25">
      <c r="A15" s="19" t="s">
        <v>363</v>
      </c>
      <c r="B15" s="143" t="s">
        <v>510</v>
      </c>
      <c r="C15" s="28">
        <v>1930</v>
      </c>
      <c r="D15" s="19" t="s">
        <v>372</v>
      </c>
    </row>
    <row r="16" spans="1:6" s="19" customFormat="1" x14ac:dyDescent="0.25">
      <c r="A16" s="19" t="s">
        <v>319</v>
      </c>
      <c r="B16" s="142" t="s">
        <v>320</v>
      </c>
      <c r="C16" s="28">
        <v>8780</v>
      </c>
      <c r="D16" s="19" t="s">
        <v>368</v>
      </c>
    </row>
    <row r="17" spans="1:4" s="19" customFormat="1" x14ac:dyDescent="0.25">
      <c r="A17" s="19" t="s">
        <v>319</v>
      </c>
      <c r="B17" s="142" t="s">
        <v>323</v>
      </c>
      <c r="C17" s="28">
        <v>930</v>
      </c>
      <c r="D17" s="19" t="s">
        <v>368</v>
      </c>
    </row>
    <row r="18" spans="1:4" s="19" customFormat="1" x14ac:dyDescent="0.25">
      <c r="A18" s="19" t="s">
        <v>319</v>
      </c>
      <c r="B18" s="142" t="s">
        <v>324</v>
      </c>
      <c r="C18" s="28">
        <v>1000</v>
      </c>
      <c r="D18" s="19" t="s">
        <v>368</v>
      </c>
    </row>
    <row r="19" spans="1:4" s="19" customFormat="1" x14ac:dyDescent="0.25">
      <c r="A19" s="19" t="s">
        <v>319</v>
      </c>
      <c r="B19" s="142" t="s">
        <v>499</v>
      </c>
      <c r="C19" s="28">
        <v>2850</v>
      </c>
      <c r="D19" s="19" t="s">
        <v>368</v>
      </c>
    </row>
    <row r="20" spans="1:4" s="19" customFormat="1" x14ac:dyDescent="0.25">
      <c r="A20" s="19" t="s">
        <v>319</v>
      </c>
      <c r="B20" s="142" t="s">
        <v>322</v>
      </c>
      <c r="C20" s="28">
        <v>1760</v>
      </c>
      <c r="D20" s="19" t="s">
        <v>368</v>
      </c>
    </row>
    <row r="21" spans="1:4" s="19" customFormat="1" x14ac:dyDescent="0.25">
      <c r="A21" s="19" t="s">
        <v>352</v>
      </c>
      <c r="B21" s="142" t="s">
        <v>353</v>
      </c>
      <c r="C21" s="28">
        <v>9800</v>
      </c>
      <c r="D21" s="19" t="s">
        <v>371</v>
      </c>
    </row>
    <row r="22" spans="1:4" s="19" customFormat="1" x14ac:dyDescent="0.25">
      <c r="A22" s="19" t="s">
        <v>352</v>
      </c>
      <c r="B22" s="142" t="s">
        <v>354</v>
      </c>
      <c r="C22" s="28">
        <v>2050</v>
      </c>
      <c r="D22" s="19" t="s">
        <v>371</v>
      </c>
    </row>
    <row r="23" spans="1:4" s="19" customFormat="1" x14ac:dyDescent="0.25">
      <c r="A23" s="19" t="s">
        <v>352</v>
      </c>
      <c r="B23" s="142" t="s">
        <v>355</v>
      </c>
      <c r="C23" s="28">
        <v>2550</v>
      </c>
      <c r="D23" s="19" t="s">
        <v>371</v>
      </c>
    </row>
    <row r="24" spans="1:4" s="19" customFormat="1" x14ac:dyDescent="0.25">
      <c r="A24" s="19" t="s">
        <v>325</v>
      </c>
      <c r="B24" s="142" t="s">
        <v>326</v>
      </c>
      <c r="C24" s="28">
        <v>2760</v>
      </c>
      <c r="D24" s="19" t="s">
        <v>368</v>
      </c>
    </row>
    <row r="25" spans="1:4" s="19" customFormat="1" x14ac:dyDescent="0.25">
      <c r="A25" s="19" t="s">
        <v>325</v>
      </c>
      <c r="B25" s="142" t="s">
        <v>327</v>
      </c>
      <c r="C25" s="28">
        <v>2380</v>
      </c>
      <c r="D25" s="19" t="s">
        <v>368</v>
      </c>
    </row>
    <row r="26" spans="1:4" s="19" customFormat="1" x14ac:dyDescent="0.25">
      <c r="A26" s="19" t="s">
        <v>365</v>
      </c>
      <c r="B26" s="144" t="s">
        <v>512</v>
      </c>
      <c r="C26" s="28">
        <v>1620</v>
      </c>
      <c r="D26" s="19" t="s">
        <v>372</v>
      </c>
    </row>
    <row r="27" spans="1:4" s="19" customFormat="1" x14ac:dyDescent="0.25">
      <c r="A27" s="19" t="s">
        <v>365</v>
      </c>
      <c r="B27" t="s">
        <v>367</v>
      </c>
      <c r="C27" s="28">
        <v>1170</v>
      </c>
      <c r="D27" s="19" t="s">
        <v>372</v>
      </c>
    </row>
    <row r="28" spans="1:4" s="19" customFormat="1" x14ac:dyDescent="0.25">
      <c r="A28" s="19" t="s">
        <v>365</v>
      </c>
      <c r="B28" t="s">
        <v>366</v>
      </c>
      <c r="C28" s="28">
        <v>2720</v>
      </c>
      <c r="D28" s="19" t="s">
        <v>372</v>
      </c>
    </row>
    <row r="29" spans="1:4" s="19" customFormat="1" x14ac:dyDescent="0.25">
      <c r="A29" s="19" t="s">
        <v>328</v>
      </c>
      <c r="B29" s="142" t="s">
        <v>329</v>
      </c>
      <c r="C29" s="28">
        <v>2560</v>
      </c>
      <c r="D29" s="19" t="s">
        <v>368</v>
      </c>
    </row>
    <row r="30" spans="1:4" s="19" customFormat="1" x14ac:dyDescent="0.25">
      <c r="A30" s="19" t="s">
        <v>328</v>
      </c>
      <c r="B30" s="142" t="s">
        <v>500</v>
      </c>
      <c r="C30" s="28">
        <v>3500</v>
      </c>
      <c r="D30" s="19" t="s">
        <v>368</v>
      </c>
    </row>
    <row r="31" spans="1:4" s="19" customFormat="1" x14ac:dyDescent="0.25">
      <c r="A31" s="19" t="s">
        <v>345</v>
      </c>
      <c r="B31" s="142" t="s">
        <v>350</v>
      </c>
      <c r="C31" s="28">
        <v>650</v>
      </c>
      <c r="D31" s="19" t="s">
        <v>370</v>
      </c>
    </row>
    <row r="32" spans="1:4" s="19" customFormat="1" x14ac:dyDescent="0.25">
      <c r="A32" s="19" t="s">
        <v>345</v>
      </c>
      <c r="B32" s="142" t="s">
        <v>346</v>
      </c>
      <c r="C32" s="28">
        <v>8400</v>
      </c>
      <c r="D32" s="19" t="s">
        <v>370</v>
      </c>
    </row>
    <row r="33" spans="1:4" s="19" customFormat="1" x14ac:dyDescent="0.25">
      <c r="A33" s="19" t="s">
        <v>345</v>
      </c>
      <c r="B33" s="142" t="s">
        <v>347</v>
      </c>
      <c r="C33" s="28">
        <v>890</v>
      </c>
      <c r="D33" s="19" t="s">
        <v>370</v>
      </c>
    </row>
    <row r="34" spans="1:4" s="19" customFormat="1" x14ac:dyDescent="0.25">
      <c r="A34" s="19" t="s">
        <v>345</v>
      </c>
      <c r="B34" s="142" t="s">
        <v>348</v>
      </c>
      <c r="C34" s="28">
        <v>750</v>
      </c>
      <c r="D34" s="19" t="s">
        <v>370</v>
      </c>
    </row>
    <row r="35" spans="1:4" s="19" customFormat="1" x14ac:dyDescent="0.25">
      <c r="A35" s="19" t="s">
        <v>345</v>
      </c>
      <c r="B35" s="142" t="s">
        <v>349</v>
      </c>
      <c r="C35" s="28">
        <v>1600</v>
      </c>
      <c r="D35" s="19" t="s">
        <v>370</v>
      </c>
    </row>
    <row r="36" spans="1:4" s="19" customFormat="1" x14ac:dyDescent="0.25">
      <c r="A36" s="19" t="s">
        <v>358</v>
      </c>
      <c r="B36" s="145" t="s">
        <v>508</v>
      </c>
      <c r="C36" s="28">
        <v>4200</v>
      </c>
      <c r="D36" s="19" t="s">
        <v>372</v>
      </c>
    </row>
    <row r="37" spans="1:4" s="19" customFormat="1" x14ac:dyDescent="0.25">
      <c r="A37" s="19" t="s">
        <v>358</v>
      </c>
      <c r="B37" s="4" t="s">
        <v>359</v>
      </c>
      <c r="C37" s="28">
        <v>11200</v>
      </c>
      <c r="D37" s="19" t="s">
        <v>372</v>
      </c>
    </row>
    <row r="38" spans="1:4" s="19" customFormat="1" x14ac:dyDescent="0.25">
      <c r="A38" s="19" t="s">
        <v>358</v>
      </c>
      <c r="B38" s="4" t="s">
        <v>360</v>
      </c>
      <c r="C38" s="28">
        <v>4130</v>
      </c>
      <c r="D38" s="19" t="s">
        <v>372</v>
      </c>
    </row>
    <row r="39" spans="1:4" s="19" customFormat="1" x14ac:dyDescent="0.25">
      <c r="A39" s="19" t="s">
        <v>358</v>
      </c>
      <c r="B39" s="145" t="s">
        <v>511</v>
      </c>
      <c r="C39" s="28">
        <v>2340</v>
      </c>
      <c r="D39" s="19" t="s">
        <v>372</v>
      </c>
    </row>
    <row r="40" spans="1:4" s="19" customFormat="1" x14ac:dyDescent="0.25">
      <c r="A40" s="19" t="s">
        <v>361</v>
      </c>
      <c r="B40" s="146" t="s">
        <v>509</v>
      </c>
      <c r="C40" s="28">
        <v>2440</v>
      </c>
      <c r="D40" s="19" t="s">
        <v>372</v>
      </c>
    </row>
    <row r="41" spans="1:4" s="19" customFormat="1" x14ac:dyDescent="0.25">
      <c r="A41" s="19" t="s">
        <v>361</v>
      </c>
      <c r="B41" s="4" t="s">
        <v>362</v>
      </c>
      <c r="C41" s="28">
        <v>1410</v>
      </c>
      <c r="D41" s="19" t="s">
        <v>372</v>
      </c>
    </row>
    <row r="42" spans="1:4" s="19" customFormat="1" x14ac:dyDescent="0.25">
      <c r="A42" s="19" t="s">
        <v>294</v>
      </c>
      <c r="B42" s="142" t="s">
        <v>551</v>
      </c>
      <c r="C42" s="28">
        <v>1430</v>
      </c>
      <c r="D42" s="19" t="s">
        <v>369</v>
      </c>
    </row>
    <row r="43" spans="1:4" s="19" customFormat="1" x14ac:dyDescent="0.25">
      <c r="A43" s="19" t="s">
        <v>294</v>
      </c>
      <c r="B43" s="142" t="s">
        <v>552</v>
      </c>
      <c r="C43" s="28">
        <v>2840</v>
      </c>
      <c r="D43" s="19" t="s">
        <v>369</v>
      </c>
    </row>
    <row r="44" spans="1:4" s="19" customFormat="1" x14ac:dyDescent="0.25">
      <c r="A44" s="19" t="s">
        <v>294</v>
      </c>
      <c r="B44" s="142" t="s">
        <v>553</v>
      </c>
      <c r="C44" s="28">
        <v>1470</v>
      </c>
      <c r="D44" s="19" t="s">
        <v>369</v>
      </c>
    </row>
    <row r="45" spans="1:4" s="19" customFormat="1" x14ac:dyDescent="0.25">
      <c r="A45" s="19" t="s">
        <v>294</v>
      </c>
      <c r="B45" s="142" t="s">
        <v>554</v>
      </c>
      <c r="C45" s="28">
        <v>2000</v>
      </c>
      <c r="D45" s="19" t="s">
        <v>369</v>
      </c>
    </row>
    <row r="46" spans="1:4" s="19" customFormat="1" x14ac:dyDescent="0.25">
      <c r="A46" s="19" t="s">
        <v>294</v>
      </c>
      <c r="B46" s="142" t="s">
        <v>343</v>
      </c>
      <c r="C46" s="28">
        <v>4650</v>
      </c>
      <c r="D46" s="19" t="s">
        <v>369</v>
      </c>
    </row>
    <row r="47" spans="1:4" s="19" customFormat="1" x14ac:dyDescent="0.25">
      <c r="A47" s="19" t="s">
        <v>296</v>
      </c>
      <c r="B47" s="142" t="s">
        <v>501</v>
      </c>
      <c r="C47" s="28">
        <v>2280</v>
      </c>
      <c r="D47" s="19" t="s">
        <v>368</v>
      </c>
    </row>
    <row r="48" spans="1:4" s="19" customFormat="1" x14ac:dyDescent="0.25">
      <c r="A48" s="19" t="s">
        <v>342</v>
      </c>
      <c r="B48" s="142" t="s">
        <v>505</v>
      </c>
      <c r="C48" s="28">
        <v>3600</v>
      </c>
      <c r="D48" s="19" t="s">
        <v>369</v>
      </c>
    </row>
    <row r="49" spans="1:6" s="19" customFormat="1" x14ac:dyDescent="0.25">
      <c r="A49" s="19" t="s">
        <v>333</v>
      </c>
      <c r="B49" s="142" t="s">
        <v>335</v>
      </c>
      <c r="C49" s="28">
        <v>1100</v>
      </c>
      <c r="D49" s="19" t="s">
        <v>368</v>
      </c>
    </row>
    <row r="50" spans="1:6" s="19" customFormat="1" x14ac:dyDescent="0.25">
      <c r="A50" s="19" t="s">
        <v>333</v>
      </c>
      <c r="B50" s="142" t="s">
        <v>334</v>
      </c>
      <c r="C50" s="28">
        <v>5100</v>
      </c>
      <c r="D50" s="19" t="s">
        <v>368</v>
      </c>
    </row>
    <row r="51" spans="1:6" s="19" customFormat="1" x14ac:dyDescent="0.25">
      <c r="A51" s="19" t="s">
        <v>356</v>
      </c>
      <c r="B51" s="142" t="s">
        <v>357</v>
      </c>
      <c r="C51" s="28">
        <v>3000</v>
      </c>
      <c r="D51" s="19" t="s">
        <v>371</v>
      </c>
    </row>
    <row r="52" spans="1:6" s="19" customFormat="1" x14ac:dyDescent="0.25">
      <c r="A52" s="19" t="s">
        <v>330</v>
      </c>
      <c r="B52" s="142" t="s">
        <v>331</v>
      </c>
      <c r="C52" s="28">
        <v>2150</v>
      </c>
      <c r="D52" s="19" t="s">
        <v>368</v>
      </c>
    </row>
    <row r="53" spans="1:6" s="19" customFormat="1" x14ac:dyDescent="0.25">
      <c r="A53" s="19" t="s">
        <v>330</v>
      </c>
      <c r="B53" s="142" t="s">
        <v>332</v>
      </c>
      <c r="C53" s="28">
        <v>1050</v>
      </c>
      <c r="D53" s="19" t="s">
        <v>368</v>
      </c>
    </row>
    <row r="54" spans="1:6" s="19" customFormat="1" x14ac:dyDescent="0.25">
      <c r="A54" s="19" t="s">
        <v>351</v>
      </c>
      <c r="B54" s="142" t="s">
        <v>506</v>
      </c>
      <c r="C54" s="28">
        <v>4310</v>
      </c>
      <c r="D54" s="19" t="s">
        <v>370</v>
      </c>
    </row>
    <row r="55" spans="1:6" s="19" customFormat="1" x14ac:dyDescent="0.25">
      <c r="A55" s="19" t="s">
        <v>344</v>
      </c>
      <c r="B55" s="142" t="s">
        <v>555</v>
      </c>
      <c r="C55" s="28">
        <v>2300</v>
      </c>
      <c r="D55" s="19" t="s">
        <v>369</v>
      </c>
    </row>
    <row r="56" spans="1:6" s="19" customFormat="1" x14ac:dyDescent="0.25">
      <c r="A56" s="19" t="s">
        <v>336</v>
      </c>
      <c r="B56" s="142" t="s">
        <v>337</v>
      </c>
      <c r="C56" s="28">
        <v>1730</v>
      </c>
      <c r="D56" s="19" t="s">
        <v>369</v>
      </c>
    </row>
    <row r="57" spans="1:6" s="19" customFormat="1" x14ac:dyDescent="0.25">
      <c r="A57" s="19" t="s">
        <v>336</v>
      </c>
      <c r="B57" s="142" t="s">
        <v>339</v>
      </c>
      <c r="C57" s="28">
        <v>1100</v>
      </c>
      <c r="D57" s="19" t="s">
        <v>369</v>
      </c>
    </row>
    <row r="58" spans="1:6" s="19" customFormat="1" x14ac:dyDescent="0.25">
      <c r="A58" s="19" t="s">
        <v>336</v>
      </c>
      <c r="B58" s="142" t="s">
        <v>338</v>
      </c>
      <c r="C58" s="28">
        <v>1450</v>
      </c>
      <c r="D58" s="19" t="s">
        <v>369</v>
      </c>
    </row>
    <row r="59" spans="1:6" s="19" customFormat="1" x14ac:dyDescent="0.25">
      <c r="A59" s="19" t="s">
        <v>336</v>
      </c>
      <c r="B59" s="142" t="s">
        <v>502</v>
      </c>
      <c r="C59" s="28">
        <v>5120</v>
      </c>
      <c r="D59" s="19" t="s">
        <v>369</v>
      </c>
    </row>
    <row r="60" spans="1:6" s="17" customFormat="1" x14ac:dyDescent="0.25">
      <c r="A60" s="16"/>
      <c r="B60" s="34" t="s">
        <v>393</v>
      </c>
      <c r="C60" s="45">
        <f>SUM(C11:C59)</f>
        <v>141400</v>
      </c>
      <c r="D60" s="27" t="s">
        <v>321</v>
      </c>
      <c r="F60" s="101">
        <v>5619015</v>
      </c>
    </row>
    <row r="61" spans="1:6" x14ac:dyDescent="0.25">
      <c r="A61" s="18"/>
      <c r="B61" s="2"/>
      <c r="D61" s="29"/>
    </row>
    <row r="62" spans="1:6" x14ac:dyDescent="0.25">
      <c r="C62" s="62">
        <f>SUM(C60)</f>
        <v>141400</v>
      </c>
      <c r="D62" s="63" t="s">
        <v>417</v>
      </c>
    </row>
  </sheetData>
  <conditionalFormatting sqref="D1:D8">
    <cfRule type="cellIs" dxfId="90" priority="1" operator="equal">
      <formula>"Düsseldorfer Anzeiger - TA 3 (Süd)"</formula>
    </cfRule>
  </conditionalFormatting>
  <hyperlinks>
    <hyperlink ref="D3" r:id="rId1" xr:uid="{9F7F4384-E481-435C-981D-05A717FC88D4}"/>
    <hyperlink ref="D4" r:id="rId2" xr:uid="{3FC8CD91-D8B1-4062-A021-E3F8B637F7EF}"/>
  </hyperlinks>
  <pageMargins left="0.23622047244094491" right="0.23622047244094491" top="0.74803149606299213" bottom="0.74803149606299213" header="0.31496062992125984" footer="0.31496062992125984"/>
  <pageSetup paperSize="9" scale="80" orientation="portrait" r:id="rId3"/>
  <headerFooter>
    <oddHeader>&amp;R&amp;G</oddHeader>
    <oddFooter>&amp;CSeite &amp;P von &amp;N&amp;R&amp;F</oddFooter>
  </headerFooter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3" tint="0.59999389629810485"/>
  </sheetPr>
  <dimension ref="A1:R665"/>
  <sheetViews>
    <sheetView zoomScale="85" zoomScaleNormal="85" workbookViewId="0">
      <selection activeCell="F15" sqref="F15"/>
    </sheetView>
  </sheetViews>
  <sheetFormatPr baseColWidth="10" defaultRowHeight="15" x14ac:dyDescent="0.25"/>
  <cols>
    <col min="1" max="1" width="6" style="18" bestFit="1" customWidth="1"/>
    <col min="2" max="2" width="17.28515625" style="2" bestFit="1" customWidth="1"/>
    <col min="3" max="3" width="46.5703125" bestFit="1" customWidth="1"/>
    <col min="4" max="4" width="7.85546875" style="46" bestFit="1" customWidth="1"/>
    <col min="5" max="5" width="9.140625" style="28" bestFit="1" customWidth="1"/>
    <col min="6" max="6" width="44.7109375" style="19" bestFit="1" customWidth="1"/>
    <col min="7" max="7" width="3.7109375" customWidth="1"/>
    <col min="8" max="8" width="8.7109375" style="101" customWidth="1"/>
    <col min="9" max="9" width="4.85546875" bestFit="1" customWidth="1"/>
    <col min="10" max="10" width="8.140625" bestFit="1" customWidth="1"/>
    <col min="11" max="11" width="11.28515625" bestFit="1" customWidth="1"/>
    <col min="12" max="12" width="36.140625" customWidth="1"/>
    <col min="13" max="13" width="6.140625" bestFit="1" customWidth="1"/>
  </cols>
  <sheetData>
    <row r="1" spans="1:8" x14ac:dyDescent="0.25">
      <c r="A1" s="54" t="s">
        <v>397</v>
      </c>
      <c r="D1" s="52"/>
      <c r="E1" s="53"/>
    </row>
    <row r="2" spans="1:8" x14ac:dyDescent="0.25">
      <c r="A2" s="2"/>
      <c r="D2" s="52"/>
      <c r="E2" s="53"/>
    </row>
    <row r="3" spans="1:8" s="40" customFormat="1" ht="12.75" x14ac:dyDescent="0.2">
      <c r="A3" s="41" t="s">
        <v>398</v>
      </c>
      <c r="B3" s="41"/>
      <c r="C3" s="40" t="s">
        <v>578</v>
      </c>
      <c r="D3" s="42" t="s">
        <v>576</v>
      </c>
      <c r="E3" s="43"/>
      <c r="F3" s="44" t="s">
        <v>577</v>
      </c>
      <c r="H3" s="102"/>
    </row>
    <row r="4" spans="1:8" s="40" customFormat="1" ht="12.75" x14ac:dyDescent="0.2">
      <c r="A4" s="41"/>
      <c r="B4" s="41"/>
      <c r="C4" s="40" t="s">
        <v>423</v>
      </c>
      <c r="D4" s="42" t="s">
        <v>424</v>
      </c>
      <c r="E4" s="43"/>
      <c r="F4" s="44" t="s">
        <v>425</v>
      </c>
      <c r="H4" s="102"/>
    </row>
    <row r="5" spans="1:8" s="40" customFormat="1" ht="12.75" x14ac:dyDescent="0.2">
      <c r="A5" s="41"/>
      <c r="B5" s="41"/>
      <c r="C5" s="40" t="s">
        <v>422</v>
      </c>
      <c r="D5" s="42" t="s">
        <v>395</v>
      </c>
      <c r="E5" s="43"/>
      <c r="F5" s="44" t="s">
        <v>396</v>
      </c>
      <c r="H5" s="102"/>
    </row>
    <row r="6" spans="1:8" x14ac:dyDescent="0.25">
      <c r="A6" s="2"/>
      <c r="C6" s="40"/>
      <c r="D6" s="42"/>
      <c r="E6" s="43"/>
      <c r="F6" s="44"/>
    </row>
    <row r="7" spans="1:8" ht="21" x14ac:dyDescent="0.35">
      <c r="A7" s="55" t="s">
        <v>532</v>
      </c>
      <c r="D7" s="4"/>
      <c r="E7" s="30"/>
    </row>
    <row r="8" spans="1:8" ht="15.75" x14ac:dyDescent="0.25">
      <c r="A8" s="56" t="s">
        <v>415</v>
      </c>
      <c r="D8" s="52"/>
      <c r="E8" s="53"/>
      <c r="F8" s="39" t="s">
        <v>533</v>
      </c>
    </row>
    <row r="9" spans="1:8" ht="24.95" customHeight="1" x14ac:dyDescent="0.25">
      <c r="A9" s="2"/>
      <c r="D9" s="52"/>
      <c r="E9" s="53"/>
      <c r="F9" s="141" t="s">
        <v>575</v>
      </c>
    </row>
    <row r="10" spans="1:8" x14ac:dyDescent="0.25">
      <c r="A10" s="5" t="s">
        <v>0</v>
      </c>
      <c r="B10" s="8" t="s">
        <v>202</v>
      </c>
      <c r="C10" s="6" t="s">
        <v>1</v>
      </c>
      <c r="D10" s="7" t="s">
        <v>2</v>
      </c>
      <c r="E10" s="24" t="s">
        <v>3</v>
      </c>
      <c r="F10" s="25" t="s">
        <v>239</v>
      </c>
      <c r="H10" s="25" t="s">
        <v>485</v>
      </c>
    </row>
    <row r="11" spans="1:8" x14ac:dyDescent="0.25">
      <c r="A11" s="1" t="s">
        <v>5</v>
      </c>
      <c r="B11" s="3"/>
    </row>
    <row r="12" spans="1:8" x14ac:dyDescent="0.25">
      <c r="A12" s="9">
        <v>40627</v>
      </c>
      <c r="B12" s="3" t="s">
        <v>203</v>
      </c>
      <c r="C12" t="s">
        <v>51</v>
      </c>
      <c r="D12" s="47">
        <v>3325</v>
      </c>
      <c r="E12" s="32">
        <f>SUM(D12)</f>
        <v>3325</v>
      </c>
      <c r="F12" s="19" t="s">
        <v>427</v>
      </c>
    </row>
    <row r="13" spans="1:8" x14ac:dyDescent="0.25">
      <c r="A13" s="1"/>
      <c r="D13" s="47"/>
      <c r="E13" s="32"/>
    </row>
    <row r="14" spans="1:8" x14ac:dyDescent="0.25">
      <c r="A14" s="9">
        <v>40699</v>
      </c>
      <c r="B14" s="2" t="s">
        <v>62</v>
      </c>
      <c r="C14" t="s">
        <v>62</v>
      </c>
      <c r="D14" s="47">
        <v>6205</v>
      </c>
      <c r="E14" s="32"/>
      <c r="F14" s="19" t="s">
        <v>427</v>
      </c>
    </row>
    <row r="15" spans="1:8" x14ac:dyDescent="0.25">
      <c r="A15" s="9">
        <v>40699</v>
      </c>
      <c r="B15" s="2" t="s">
        <v>62</v>
      </c>
      <c r="C15" t="s">
        <v>63</v>
      </c>
      <c r="D15" s="47">
        <v>10440</v>
      </c>
      <c r="E15" s="32"/>
      <c r="F15" s="19" t="s">
        <v>427</v>
      </c>
    </row>
    <row r="16" spans="1:8" x14ac:dyDescent="0.25">
      <c r="A16" s="9">
        <v>40699</v>
      </c>
      <c r="B16" s="2" t="s">
        <v>62</v>
      </c>
      <c r="C16" t="s">
        <v>64</v>
      </c>
      <c r="D16" s="47">
        <v>2660</v>
      </c>
      <c r="E16" s="32">
        <f>SUM(D14:D16)</f>
        <v>19305</v>
      </c>
      <c r="F16" s="19" t="s">
        <v>427</v>
      </c>
    </row>
    <row r="17" spans="1:17" s="17" customFormat="1" x14ac:dyDescent="0.25">
      <c r="A17" s="15"/>
      <c r="B17" s="16"/>
      <c r="C17" s="34" t="s">
        <v>393</v>
      </c>
      <c r="D17" s="45"/>
      <c r="E17" s="49">
        <f>SUM(E12:E16)</f>
        <v>22630</v>
      </c>
      <c r="F17" s="27" t="s">
        <v>240</v>
      </c>
      <c r="H17" s="101">
        <v>5610537</v>
      </c>
    </row>
    <row r="18" spans="1:17" x14ac:dyDescent="0.25">
      <c r="A18" s="1" t="s">
        <v>5</v>
      </c>
      <c r="B18" s="3"/>
    </row>
    <row r="19" spans="1:17" x14ac:dyDescent="0.25">
      <c r="A19" s="9">
        <v>40822</v>
      </c>
      <c r="B19" t="s">
        <v>230</v>
      </c>
      <c r="C19" s="12" t="s">
        <v>230</v>
      </c>
      <c r="D19" s="46">
        <v>13520</v>
      </c>
      <c r="E19" s="32"/>
      <c r="F19" s="19" t="s">
        <v>428</v>
      </c>
    </row>
    <row r="20" spans="1:17" x14ac:dyDescent="0.25">
      <c r="A20" s="9">
        <v>40822</v>
      </c>
      <c r="B20" t="s">
        <v>230</v>
      </c>
      <c r="C20" s="12" t="s">
        <v>231</v>
      </c>
      <c r="D20" s="46">
        <v>4090</v>
      </c>
      <c r="E20" s="32"/>
      <c r="F20" s="19" t="s">
        <v>428</v>
      </c>
    </row>
    <row r="21" spans="1:17" x14ac:dyDescent="0.25">
      <c r="A21" s="9">
        <v>40822</v>
      </c>
      <c r="B21" t="s">
        <v>230</v>
      </c>
      <c r="C21" s="12" t="s">
        <v>232</v>
      </c>
      <c r="D21" s="46">
        <v>580</v>
      </c>
      <c r="E21" s="32">
        <f>SUM(D19:D21)</f>
        <v>18190</v>
      </c>
      <c r="F21" s="19" t="s">
        <v>428</v>
      </c>
    </row>
    <row r="22" spans="1:17" s="17" customFormat="1" x14ac:dyDescent="0.25">
      <c r="A22" s="15"/>
      <c r="B22" s="16"/>
      <c r="C22" s="34" t="s">
        <v>393</v>
      </c>
      <c r="D22" s="45"/>
      <c r="E22" s="49">
        <f>SUM(E19:E21)</f>
        <v>18190</v>
      </c>
      <c r="F22" s="27" t="s">
        <v>238</v>
      </c>
      <c r="H22" s="101">
        <v>5610534</v>
      </c>
    </row>
    <row r="23" spans="1:17" x14ac:dyDescent="0.25">
      <c r="A23" s="33"/>
      <c r="B23" s="23"/>
      <c r="C23" s="12"/>
      <c r="D23" s="47"/>
      <c r="E23" s="32"/>
      <c r="F23" s="26"/>
      <c r="G23" s="12"/>
      <c r="H23" s="103"/>
      <c r="I23" s="12"/>
      <c r="J23" s="12"/>
      <c r="K23" s="12"/>
      <c r="L23" s="12"/>
      <c r="M23" s="12"/>
      <c r="N23" s="12"/>
      <c r="O23" s="12"/>
      <c r="P23" s="12"/>
      <c r="Q23" s="12"/>
    </row>
    <row r="24" spans="1:17" x14ac:dyDescent="0.25">
      <c r="A24" s="14">
        <v>40210</v>
      </c>
      <c r="B24" s="11" t="s">
        <v>203</v>
      </c>
      <c r="C24" s="120" t="s">
        <v>6</v>
      </c>
      <c r="D24">
        <v>2580</v>
      </c>
      <c r="E24" s="119">
        <f>SUM(D24)</f>
        <v>2580</v>
      </c>
      <c r="F24" s="26" t="s">
        <v>535</v>
      </c>
      <c r="G24" s="12"/>
      <c r="H24" s="103"/>
      <c r="I24" s="12"/>
      <c r="J24" s="14"/>
      <c r="K24" s="11"/>
      <c r="L24" s="111"/>
      <c r="M24" s="118"/>
      <c r="N24" s="12"/>
      <c r="O24" s="12"/>
      <c r="P24" s="12"/>
      <c r="Q24" s="12"/>
    </row>
    <row r="25" spans="1:17" x14ac:dyDescent="0.25">
      <c r="A25" s="10" t="s">
        <v>5</v>
      </c>
      <c r="B25" s="11"/>
      <c r="D25"/>
      <c r="E25" s="98"/>
      <c r="F25" s="26"/>
      <c r="G25" s="12"/>
      <c r="H25" s="103"/>
      <c r="I25" s="12"/>
      <c r="J25" s="10"/>
      <c r="K25" s="11"/>
      <c r="L25" s="12"/>
      <c r="M25" s="12"/>
      <c r="N25" s="12"/>
      <c r="O25" s="12"/>
      <c r="P25" s="12"/>
      <c r="Q25" s="12"/>
    </row>
    <row r="26" spans="1:17" x14ac:dyDescent="0.25">
      <c r="A26" s="14">
        <v>40211</v>
      </c>
      <c r="B26" s="11" t="s">
        <v>203</v>
      </c>
      <c r="C26" s="120" t="s">
        <v>6</v>
      </c>
      <c r="D26">
        <v>3760</v>
      </c>
      <c r="E26" s="98"/>
      <c r="F26" s="26" t="s">
        <v>535</v>
      </c>
      <c r="G26" s="12"/>
      <c r="H26" s="103"/>
      <c r="I26" s="12"/>
      <c r="J26" s="14"/>
      <c r="K26" s="11"/>
      <c r="L26" s="111"/>
      <c r="M26" s="118"/>
      <c r="N26" s="12"/>
      <c r="O26" s="12"/>
      <c r="P26" s="12"/>
      <c r="Q26" s="12"/>
    </row>
    <row r="27" spans="1:17" x14ac:dyDescent="0.25">
      <c r="A27" s="14">
        <v>40211</v>
      </c>
      <c r="B27" s="11" t="s">
        <v>203</v>
      </c>
      <c r="C27" s="120" t="s">
        <v>7</v>
      </c>
      <c r="D27">
        <v>985</v>
      </c>
      <c r="E27" s="119">
        <f>SUM(D26:D27)</f>
        <v>4745</v>
      </c>
      <c r="F27" s="26" t="s">
        <v>534</v>
      </c>
      <c r="G27" s="12"/>
      <c r="H27" s="103"/>
      <c r="I27" s="12"/>
      <c r="J27" s="14"/>
      <c r="K27" s="11"/>
      <c r="L27" s="111"/>
      <c r="M27" s="118"/>
      <c r="N27" s="12"/>
      <c r="O27" s="12"/>
      <c r="P27" s="12"/>
      <c r="Q27" s="12"/>
    </row>
    <row r="28" spans="1:17" x14ac:dyDescent="0.25">
      <c r="A28" s="10" t="s">
        <v>5</v>
      </c>
      <c r="B28" s="11"/>
      <c r="D28"/>
      <c r="E28" s="98"/>
      <c r="F28" s="26"/>
      <c r="G28" s="12"/>
      <c r="H28" s="103"/>
      <c r="I28" s="12"/>
      <c r="J28" s="10"/>
      <c r="K28" s="11"/>
      <c r="L28" s="12"/>
      <c r="M28" s="12"/>
      <c r="N28" s="12"/>
      <c r="O28" s="12"/>
      <c r="P28" s="12"/>
      <c r="Q28" s="12"/>
    </row>
    <row r="29" spans="1:17" x14ac:dyDescent="0.25">
      <c r="A29" s="14">
        <v>40212</v>
      </c>
      <c r="B29" s="11" t="s">
        <v>203</v>
      </c>
      <c r="C29" s="120" t="s">
        <v>6</v>
      </c>
      <c r="D29">
        <v>900</v>
      </c>
      <c r="E29" s="119">
        <f>SUM(D29)</f>
        <v>900</v>
      </c>
      <c r="F29" s="26" t="s">
        <v>535</v>
      </c>
      <c r="G29" s="12"/>
      <c r="H29" s="103"/>
      <c r="I29" s="12"/>
      <c r="J29" s="14"/>
      <c r="K29" s="11"/>
      <c r="L29" s="111"/>
      <c r="M29" s="118"/>
      <c r="N29" s="12"/>
      <c r="O29" s="12"/>
      <c r="P29" s="12"/>
      <c r="Q29" s="12"/>
    </row>
    <row r="30" spans="1:17" x14ac:dyDescent="0.25">
      <c r="A30" s="10" t="s">
        <v>5</v>
      </c>
      <c r="B30" s="11"/>
      <c r="D30"/>
      <c r="E30" s="98"/>
      <c r="F30" s="26"/>
      <c r="G30" s="12"/>
      <c r="H30" s="103"/>
      <c r="I30" s="12"/>
      <c r="J30" s="10"/>
      <c r="K30" s="11"/>
      <c r="L30" s="12"/>
      <c r="M30" s="12"/>
      <c r="N30" s="12"/>
      <c r="O30" s="12"/>
      <c r="P30" s="12"/>
      <c r="Q30" s="12"/>
    </row>
    <row r="31" spans="1:17" x14ac:dyDescent="0.25">
      <c r="A31" s="14">
        <v>40213</v>
      </c>
      <c r="B31" s="11" t="s">
        <v>203</v>
      </c>
      <c r="C31" s="120" t="s">
        <v>8</v>
      </c>
      <c r="D31">
        <v>1005</v>
      </c>
      <c r="E31" s="98"/>
      <c r="F31" s="26" t="s">
        <v>535</v>
      </c>
      <c r="G31" s="12"/>
      <c r="H31" s="103"/>
      <c r="I31" s="12"/>
      <c r="J31" s="14"/>
      <c r="K31" s="11"/>
      <c r="L31" s="111"/>
      <c r="M31" s="118"/>
      <c r="N31" s="12"/>
      <c r="O31" s="12"/>
      <c r="P31" s="12"/>
      <c r="Q31" s="12"/>
    </row>
    <row r="32" spans="1:17" x14ac:dyDescent="0.25">
      <c r="A32" s="14">
        <v>40213</v>
      </c>
      <c r="B32" s="11" t="s">
        <v>203</v>
      </c>
      <c r="C32" s="120" t="s">
        <v>9</v>
      </c>
      <c r="D32">
        <v>1580</v>
      </c>
      <c r="E32" s="98"/>
      <c r="F32" s="26" t="s">
        <v>535</v>
      </c>
      <c r="G32" s="12"/>
      <c r="H32" s="103"/>
      <c r="I32" s="12"/>
      <c r="J32" s="14"/>
      <c r="K32" s="11"/>
      <c r="L32" s="111"/>
      <c r="M32" s="118"/>
      <c r="N32" s="12"/>
      <c r="O32" s="12"/>
      <c r="P32" s="12"/>
      <c r="Q32" s="12"/>
    </row>
    <row r="33" spans="1:17" s="17" customFormat="1" x14ac:dyDescent="0.25">
      <c r="A33" s="14">
        <v>40213</v>
      </c>
      <c r="B33" s="11" t="s">
        <v>203</v>
      </c>
      <c r="C33" s="120" t="s">
        <v>6</v>
      </c>
      <c r="D33">
        <v>200</v>
      </c>
      <c r="E33" s="119">
        <f>SUM(D31:D33)</f>
        <v>2785</v>
      </c>
      <c r="F33" s="26" t="s">
        <v>535</v>
      </c>
      <c r="G33" s="22"/>
      <c r="H33" s="103"/>
      <c r="I33" s="22"/>
      <c r="J33" s="14"/>
      <c r="K33" s="11"/>
      <c r="L33" s="111"/>
      <c r="M33" s="118"/>
      <c r="N33" s="22"/>
      <c r="O33" s="22"/>
      <c r="P33" s="22"/>
      <c r="Q33" s="22"/>
    </row>
    <row r="34" spans="1:17" x14ac:dyDescent="0.25">
      <c r="A34" s="10" t="s">
        <v>5</v>
      </c>
      <c r="B34" s="11"/>
      <c r="D34"/>
      <c r="E34" s="98"/>
      <c r="F34" s="26"/>
      <c r="G34" s="12"/>
      <c r="H34" s="103"/>
      <c r="I34" s="12"/>
      <c r="J34" s="10" t="s">
        <v>5</v>
      </c>
      <c r="K34" s="11"/>
      <c r="L34" s="12"/>
      <c r="M34" s="12"/>
      <c r="N34" s="12"/>
      <c r="O34" s="12"/>
      <c r="P34" s="12"/>
      <c r="Q34" s="12"/>
    </row>
    <row r="35" spans="1:17" x14ac:dyDescent="0.25">
      <c r="A35" s="14">
        <v>40215</v>
      </c>
      <c r="B35" s="11" t="s">
        <v>203</v>
      </c>
      <c r="C35" s="120" t="s">
        <v>10</v>
      </c>
      <c r="D35">
        <v>8065</v>
      </c>
      <c r="E35" s="119">
        <f>SUM(D35)</f>
        <v>8065</v>
      </c>
      <c r="F35" s="26" t="s">
        <v>535</v>
      </c>
      <c r="G35" s="12"/>
      <c r="H35" s="103"/>
      <c r="I35" s="12"/>
      <c r="J35" s="14"/>
      <c r="K35" s="11"/>
      <c r="L35" s="111"/>
      <c r="M35" s="118"/>
      <c r="N35" s="12"/>
      <c r="O35" s="12"/>
      <c r="P35" s="12"/>
      <c r="Q35" s="12"/>
    </row>
    <row r="36" spans="1:17" x14ac:dyDescent="0.25">
      <c r="A36" s="10" t="s">
        <v>5</v>
      </c>
      <c r="B36" s="11"/>
      <c r="D36"/>
      <c r="E36" s="98"/>
      <c r="F36" s="26"/>
      <c r="G36" s="12"/>
      <c r="H36" s="103"/>
      <c r="I36" s="12"/>
      <c r="J36" s="10"/>
      <c r="K36" s="11"/>
      <c r="L36" s="12"/>
      <c r="M36" s="12"/>
      <c r="N36" s="12"/>
      <c r="O36" s="12"/>
      <c r="P36" s="12"/>
      <c r="Q36" s="12"/>
    </row>
    <row r="37" spans="1:17" x14ac:dyDescent="0.25">
      <c r="A37" s="14">
        <v>40217</v>
      </c>
      <c r="B37" s="11" t="s">
        <v>203</v>
      </c>
      <c r="C37" s="120" t="s">
        <v>10</v>
      </c>
      <c r="D37">
        <v>320</v>
      </c>
      <c r="E37" s="98"/>
      <c r="F37" s="26" t="s">
        <v>535</v>
      </c>
      <c r="G37" s="12"/>
      <c r="H37" s="103"/>
      <c r="I37" s="12"/>
      <c r="J37" s="14"/>
      <c r="K37" s="11"/>
      <c r="L37" s="111"/>
      <c r="M37" s="118"/>
      <c r="N37" s="12"/>
      <c r="O37" s="12"/>
      <c r="P37" s="12"/>
      <c r="Q37" s="12"/>
    </row>
    <row r="38" spans="1:17" x14ac:dyDescent="0.25">
      <c r="A38" s="14">
        <v>40217</v>
      </c>
      <c r="B38" s="11" t="s">
        <v>203</v>
      </c>
      <c r="C38" s="120" t="s">
        <v>11</v>
      </c>
      <c r="D38">
        <v>3505</v>
      </c>
      <c r="E38" s="119">
        <f>SUM(D37:D38)</f>
        <v>3825</v>
      </c>
      <c r="F38" s="26" t="s">
        <v>535</v>
      </c>
      <c r="G38" s="12"/>
      <c r="H38" s="103"/>
      <c r="I38" s="12"/>
      <c r="J38" s="14"/>
      <c r="K38" s="11"/>
      <c r="L38" s="111"/>
      <c r="M38" s="118"/>
      <c r="N38" s="12"/>
      <c r="O38" s="12"/>
      <c r="P38" s="12"/>
      <c r="Q38" s="12"/>
    </row>
    <row r="39" spans="1:17" x14ac:dyDescent="0.25">
      <c r="A39" s="10" t="s">
        <v>5</v>
      </c>
      <c r="B39" s="11"/>
      <c r="C39" s="12"/>
      <c r="D39" s="12"/>
      <c r="E39" s="98"/>
      <c r="F39" s="26"/>
      <c r="G39" s="12"/>
      <c r="H39" s="103"/>
      <c r="I39" s="12"/>
      <c r="J39" s="10"/>
      <c r="K39" s="11"/>
      <c r="L39" s="12"/>
      <c r="M39" s="12"/>
      <c r="N39" s="12"/>
      <c r="O39" s="12"/>
      <c r="P39" s="12"/>
      <c r="Q39" s="12"/>
    </row>
    <row r="40" spans="1:17" x14ac:dyDescent="0.25">
      <c r="A40" s="14">
        <v>40219</v>
      </c>
      <c r="B40" s="11" t="s">
        <v>203</v>
      </c>
      <c r="C40" s="136" t="s">
        <v>11</v>
      </c>
      <c r="D40" s="12">
        <v>6470</v>
      </c>
      <c r="E40" s="119">
        <f>SUM(D40)</f>
        <v>6470</v>
      </c>
      <c r="F40" s="26" t="s">
        <v>535</v>
      </c>
      <c r="G40" s="12"/>
      <c r="H40" s="103"/>
      <c r="I40" s="12"/>
      <c r="J40" s="14"/>
      <c r="K40" s="11"/>
      <c r="L40" s="111"/>
      <c r="M40" s="118"/>
      <c r="N40" s="12"/>
      <c r="O40" s="12"/>
      <c r="P40" s="12"/>
      <c r="Q40" s="12"/>
    </row>
    <row r="41" spans="1:17" x14ac:dyDescent="0.25">
      <c r="A41" s="10" t="s">
        <v>5</v>
      </c>
      <c r="B41" s="11"/>
      <c r="C41" s="12"/>
      <c r="D41" s="12"/>
      <c r="E41" s="98"/>
      <c r="F41" s="26"/>
      <c r="G41" s="12"/>
      <c r="H41" s="103"/>
      <c r="I41" s="12"/>
      <c r="J41" s="10"/>
      <c r="K41" s="11"/>
      <c r="L41" s="12"/>
      <c r="M41" s="12"/>
      <c r="N41" s="12"/>
      <c r="O41" s="12"/>
      <c r="P41" s="12"/>
      <c r="Q41" s="12"/>
    </row>
    <row r="42" spans="1:17" x14ac:dyDescent="0.25">
      <c r="A42" s="14">
        <v>40221</v>
      </c>
      <c r="B42" s="11" t="s">
        <v>203</v>
      </c>
      <c r="C42" s="136" t="s">
        <v>12</v>
      </c>
      <c r="D42" s="12">
        <v>1510</v>
      </c>
      <c r="E42" s="98"/>
      <c r="F42" s="26" t="s">
        <v>535</v>
      </c>
      <c r="G42" s="12"/>
      <c r="H42" s="103"/>
      <c r="I42" s="12"/>
      <c r="J42" s="14"/>
      <c r="K42" s="11"/>
      <c r="L42" s="111"/>
      <c r="M42" s="118"/>
      <c r="N42" s="12"/>
      <c r="O42" s="12"/>
      <c r="P42" s="12"/>
      <c r="Q42" s="12"/>
    </row>
    <row r="43" spans="1:17" x14ac:dyDescent="0.25">
      <c r="A43" s="14">
        <v>40221</v>
      </c>
      <c r="B43" s="11" t="s">
        <v>203</v>
      </c>
      <c r="C43" s="136" t="s">
        <v>15</v>
      </c>
      <c r="D43" s="12">
        <v>1275</v>
      </c>
      <c r="E43" s="98"/>
      <c r="F43" s="26" t="s">
        <v>535</v>
      </c>
      <c r="G43" s="12"/>
      <c r="H43" s="103"/>
      <c r="I43" s="12"/>
      <c r="J43" s="14"/>
      <c r="K43" s="11"/>
      <c r="L43" s="111"/>
      <c r="M43" s="118"/>
      <c r="N43" s="12"/>
      <c r="O43" s="12"/>
      <c r="P43" s="12"/>
      <c r="Q43" s="12"/>
    </row>
    <row r="44" spans="1:17" x14ac:dyDescent="0.25">
      <c r="A44" s="14">
        <v>40221</v>
      </c>
      <c r="B44" s="11" t="s">
        <v>203</v>
      </c>
      <c r="C44" s="136" t="s">
        <v>13</v>
      </c>
      <c r="D44" s="12">
        <v>380</v>
      </c>
      <c r="E44" s="98"/>
      <c r="F44" s="26" t="s">
        <v>535</v>
      </c>
      <c r="G44" s="12"/>
      <c r="H44" s="103"/>
      <c r="I44" s="12"/>
      <c r="J44" s="14"/>
      <c r="K44" s="11"/>
      <c r="L44" s="111"/>
      <c r="M44" s="118"/>
      <c r="N44" s="12"/>
      <c r="O44" s="12"/>
      <c r="P44" s="12"/>
      <c r="Q44" s="12"/>
    </row>
    <row r="45" spans="1:17" x14ac:dyDescent="0.25">
      <c r="A45" s="14">
        <v>40221</v>
      </c>
      <c r="B45" s="11" t="s">
        <v>203</v>
      </c>
      <c r="C45" s="136" t="s">
        <v>14</v>
      </c>
      <c r="D45" s="12">
        <v>1800</v>
      </c>
      <c r="E45" s="119">
        <f>SUM(D42:D45)</f>
        <v>4965</v>
      </c>
      <c r="F45" s="26" t="s">
        <v>535</v>
      </c>
      <c r="G45" s="12"/>
      <c r="H45" s="103"/>
      <c r="I45" s="12"/>
      <c r="J45" s="14"/>
      <c r="K45" s="11"/>
      <c r="L45" s="111"/>
      <c r="M45" s="118"/>
      <c r="N45" s="12"/>
      <c r="O45" s="12"/>
      <c r="P45" s="12"/>
      <c r="Q45" s="12"/>
    </row>
    <row r="46" spans="1:17" x14ac:dyDescent="0.25">
      <c r="A46" s="10" t="s">
        <v>5</v>
      </c>
      <c r="B46" s="11"/>
      <c r="C46" s="12"/>
      <c r="D46" s="12"/>
      <c r="E46" s="98"/>
      <c r="F46" s="26"/>
      <c r="G46" s="12"/>
      <c r="H46" s="103"/>
      <c r="I46" s="12"/>
      <c r="J46" s="10"/>
      <c r="K46" s="11"/>
      <c r="L46" s="12"/>
      <c r="M46" s="12"/>
      <c r="N46" s="12"/>
      <c r="O46" s="12"/>
      <c r="P46" s="12"/>
      <c r="Q46" s="12"/>
    </row>
    <row r="47" spans="1:17" x14ac:dyDescent="0.25">
      <c r="A47" s="14">
        <v>40223</v>
      </c>
      <c r="B47" s="11" t="s">
        <v>203</v>
      </c>
      <c r="C47" s="136" t="s">
        <v>12</v>
      </c>
      <c r="D47" s="12">
        <v>9675</v>
      </c>
      <c r="E47" s="98"/>
      <c r="F47" s="26" t="s">
        <v>535</v>
      </c>
      <c r="G47" s="12"/>
      <c r="H47" s="103"/>
      <c r="I47" s="12"/>
      <c r="J47" s="14"/>
      <c r="K47" s="11"/>
      <c r="L47" s="111"/>
      <c r="M47" s="118"/>
      <c r="N47" s="12"/>
      <c r="O47" s="12"/>
      <c r="P47" s="12"/>
      <c r="Q47" s="12"/>
    </row>
    <row r="48" spans="1:17" x14ac:dyDescent="0.25">
      <c r="A48" s="14">
        <v>40223</v>
      </c>
      <c r="B48" s="11" t="s">
        <v>203</v>
      </c>
      <c r="C48" s="136" t="s">
        <v>16</v>
      </c>
      <c r="D48" s="12">
        <v>840</v>
      </c>
      <c r="E48" s="119">
        <f>SUM(D47:D48)</f>
        <v>10515</v>
      </c>
      <c r="F48" s="26" t="s">
        <v>535</v>
      </c>
      <c r="G48" s="12"/>
      <c r="H48" s="103"/>
      <c r="I48" s="12"/>
      <c r="J48" s="14"/>
      <c r="K48" s="11"/>
      <c r="L48" s="111"/>
      <c r="M48" s="118"/>
      <c r="N48" s="12"/>
      <c r="O48" s="12"/>
      <c r="P48" s="12"/>
      <c r="Q48" s="12"/>
    </row>
    <row r="49" spans="1:18" x14ac:dyDescent="0.25">
      <c r="A49" s="10" t="s">
        <v>5</v>
      </c>
      <c r="B49" s="11"/>
      <c r="C49" s="12"/>
      <c r="D49" s="12"/>
      <c r="E49" s="98"/>
      <c r="F49" s="26"/>
      <c r="G49" s="12"/>
      <c r="H49" s="103"/>
      <c r="I49" s="12"/>
      <c r="J49" s="10"/>
      <c r="K49" s="11"/>
      <c r="L49" s="12"/>
      <c r="M49" s="12"/>
      <c r="N49" s="12"/>
      <c r="O49" s="12"/>
      <c r="P49" s="12"/>
      <c r="Q49" s="12"/>
    </row>
    <row r="50" spans="1:18" x14ac:dyDescent="0.25">
      <c r="A50" s="14">
        <v>40225</v>
      </c>
      <c r="B50" s="11" t="s">
        <v>203</v>
      </c>
      <c r="C50" s="136" t="s">
        <v>12</v>
      </c>
      <c r="D50" s="12">
        <v>6105</v>
      </c>
      <c r="E50" s="119">
        <f>SUM(D50)</f>
        <v>6105</v>
      </c>
      <c r="F50" s="26" t="s">
        <v>535</v>
      </c>
      <c r="G50" s="12"/>
      <c r="H50" s="103"/>
      <c r="I50" s="12"/>
      <c r="J50" s="14"/>
      <c r="K50" s="11"/>
      <c r="L50" s="111"/>
      <c r="M50" s="118"/>
      <c r="N50" s="12"/>
      <c r="O50" s="12"/>
      <c r="P50" s="12"/>
      <c r="Q50" s="12"/>
    </row>
    <row r="51" spans="1:18" x14ac:dyDescent="0.25">
      <c r="A51" s="10" t="s">
        <v>5</v>
      </c>
      <c r="B51" s="11"/>
      <c r="C51" s="12"/>
      <c r="D51" s="12"/>
      <c r="E51" s="98"/>
      <c r="F51" s="26"/>
      <c r="G51" s="12"/>
      <c r="H51" s="103"/>
      <c r="I51" s="12"/>
      <c r="J51" s="10" t="s">
        <v>5</v>
      </c>
      <c r="K51" s="11"/>
      <c r="L51" s="12"/>
      <c r="M51" s="12"/>
      <c r="N51" s="12"/>
      <c r="O51" s="12"/>
      <c r="P51" s="12"/>
      <c r="Q51" s="12"/>
    </row>
    <row r="52" spans="1:18" x14ac:dyDescent="0.25">
      <c r="A52" s="14">
        <v>40227</v>
      </c>
      <c r="B52" s="11" t="s">
        <v>203</v>
      </c>
      <c r="C52" s="136" t="s">
        <v>17</v>
      </c>
      <c r="D52" s="12">
        <v>9555</v>
      </c>
      <c r="E52" s="119">
        <f>SUM(D52)</f>
        <v>9555</v>
      </c>
      <c r="F52" s="26" t="s">
        <v>535</v>
      </c>
      <c r="G52" s="12"/>
      <c r="H52" s="103"/>
      <c r="I52" s="12"/>
      <c r="J52" s="14"/>
      <c r="K52" s="11"/>
      <c r="L52" s="111"/>
      <c r="M52" s="118"/>
      <c r="N52" s="12"/>
      <c r="O52" s="14"/>
      <c r="P52" s="11"/>
      <c r="Q52" s="111"/>
      <c r="R52" s="122"/>
    </row>
    <row r="53" spans="1:18" x14ac:dyDescent="0.25">
      <c r="A53" s="10" t="s">
        <v>5</v>
      </c>
      <c r="B53" s="11"/>
      <c r="C53" s="12"/>
      <c r="D53" s="12"/>
      <c r="E53" s="98"/>
      <c r="F53" s="26"/>
      <c r="G53" s="12"/>
      <c r="H53" s="103"/>
      <c r="I53" s="12"/>
      <c r="J53" s="10"/>
      <c r="K53" s="11"/>
      <c r="L53" s="12"/>
      <c r="M53" s="12"/>
      <c r="N53" s="12"/>
      <c r="O53" s="12"/>
      <c r="P53" s="12"/>
      <c r="Q53" s="12"/>
    </row>
    <row r="54" spans="1:18" x14ac:dyDescent="0.25">
      <c r="A54" s="14">
        <v>40229</v>
      </c>
      <c r="B54" s="11" t="s">
        <v>203</v>
      </c>
      <c r="C54" s="136" t="s">
        <v>18</v>
      </c>
      <c r="D54" s="12">
        <v>8645</v>
      </c>
      <c r="E54" s="119">
        <f>SUM(D54)</f>
        <v>8645</v>
      </c>
      <c r="F54" s="19" t="s">
        <v>536</v>
      </c>
      <c r="G54" s="12"/>
      <c r="H54" s="103"/>
      <c r="I54" s="12"/>
      <c r="J54" s="14"/>
      <c r="K54" s="11"/>
      <c r="L54" s="111"/>
      <c r="M54" s="118"/>
      <c r="N54" s="12"/>
      <c r="O54" s="12"/>
      <c r="P54" s="12"/>
      <c r="Q54" s="12"/>
    </row>
    <row r="55" spans="1:18" x14ac:dyDescent="0.25">
      <c r="A55" s="10" t="s">
        <v>5</v>
      </c>
      <c r="B55" s="11"/>
      <c r="C55" s="12"/>
      <c r="D55" s="12"/>
      <c r="E55" s="98"/>
      <c r="F55" s="26"/>
      <c r="G55" s="12"/>
      <c r="H55" s="103"/>
      <c r="I55" s="12"/>
      <c r="J55" s="10"/>
      <c r="K55" s="11"/>
      <c r="L55" s="12"/>
      <c r="M55" s="12"/>
      <c r="N55" s="12"/>
      <c r="O55" s="12"/>
      <c r="P55" s="12"/>
      <c r="Q55" s="12"/>
    </row>
    <row r="56" spans="1:18" x14ac:dyDescent="0.25">
      <c r="A56" s="14">
        <v>40231</v>
      </c>
      <c r="B56" s="11" t="s">
        <v>203</v>
      </c>
      <c r="C56" s="136" t="s">
        <v>18</v>
      </c>
      <c r="D56" s="12">
        <v>3370</v>
      </c>
      <c r="E56" s="98"/>
      <c r="F56" s="19" t="s">
        <v>536</v>
      </c>
      <c r="G56" s="12"/>
      <c r="H56" s="103"/>
      <c r="I56" s="12"/>
      <c r="J56" s="14"/>
      <c r="K56" s="11"/>
      <c r="L56" s="111"/>
      <c r="M56" s="118"/>
      <c r="N56" s="12"/>
      <c r="O56" s="12"/>
      <c r="P56" s="12"/>
      <c r="Q56" s="12"/>
    </row>
    <row r="57" spans="1:18" x14ac:dyDescent="0.25">
      <c r="A57" s="14">
        <v>40231</v>
      </c>
      <c r="B57" s="11" t="s">
        <v>203</v>
      </c>
      <c r="C57" s="136" t="s">
        <v>19</v>
      </c>
      <c r="D57" s="12">
        <v>4290</v>
      </c>
      <c r="E57" s="119">
        <f>SUM(D56:D57)</f>
        <v>7660</v>
      </c>
      <c r="F57" s="19" t="s">
        <v>536</v>
      </c>
      <c r="G57" s="12"/>
      <c r="H57" s="103"/>
      <c r="I57" s="12"/>
      <c r="J57" s="14"/>
      <c r="K57" s="11"/>
      <c r="L57" s="111"/>
      <c r="M57" s="118"/>
      <c r="N57" s="12"/>
      <c r="O57" s="12"/>
      <c r="P57" s="12"/>
      <c r="Q57" s="12"/>
    </row>
    <row r="58" spans="1:18" x14ac:dyDescent="0.25">
      <c r="A58" s="10" t="s">
        <v>5</v>
      </c>
      <c r="B58" s="11"/>
      <c r="C58" s="12"/>
      <c r="D58" s="12"/>
      <c r="E58" s="98"/>
      <c r="F58" s="26"/>
      <c r="G58" s="12"/>
      <c r="H58" s="103"/>
      <c r="I58" s="12"/>
      <c r="J58" s="10"/>
      <c r="K58" s="11"/>
      <c r="L58" s="12"/>
      <c r="M58" s="12"/>
      <c r="N58" s="12"/>
      <c r="O58" s="12"/>
      <c r="P58" s="12"/>
      <c r="Q58" s="12"/>
    </row>
    <row r="59" spans="1:18" x14ac:dyDescent="0.25">
      <c r="A59" s="14">
        <v>40233</v>
      </c>
      <c r="B59" s="11" t="s">
        <v>203</v>
      </c>
      <c r="C59" s="136" t="s">
        <v>20</v>
      </c>
      <c r="D59" s="12">
        <v>3720</v>
      </c>
      <c r="E59" s="98"/>
      <c r="F59" s="26" t="s">
        <v>535</v>
      </c>
      <c r="G59" s="12"/>
      <c r="H59" s="103"/>
      <c r="I59" s="12"/>
      <c r="J59" s="14"/>
      <c r="K59" s="11"/>
      <c r="L59" s="111"/>
      <c r="M59" s="118"/>
      <c r="N59" s="12"/>
      <c r="O59" s="12"/>
      <c r="P59" s="12"/>
      <c r="Q59" s="12"/>
    </row>
    <row r="60" spans="1:18" x14ac:dyDescent="0.25">
      <c r="A60" s="14">
        <v>40233</v>
      </c>
      <c r="B60" s="11" t="s">
        <v>203</v>
      </c>
      <c r="C60" s="136" t="s">
        <v>21</v>
      </c>
      <c r="D60" s="12">
        <v>4360</v>
      </c>
      <c r="E60" s="119">
        <f>SUM(D59:D60)</f>
        <v>8080</v>
      </c>
      <c r="F60" s="26" t="s">
        <v>536</v>
      </c>
      <c r="G60" s="12"/>
      <c r="H60" s="103"/>
      <c r="I60" s="12"/>
      <c r="J60" s="14"/>
      <c r="K60" s="11"/>
      <c r="L60" s="111"/>
      <c r="M60" s="118"/>
      <c r="N60" s="12"/>
      <c r="O60" s="12"/>
      <c r="P60" s="12"/>
      <c r="Q60" s="12"/>
    </row>
    <row r="61" spans="1:18" x14ac:dyDescent="0.25">
      <c r="A61" s="10" t="s">
        <v>5</v>
      </c>
      <c r="B61" s="11"/>
      <c r="C61" s="12"/>
      <c r="D61" s="12"/>
      <c r="E61" s="98"/>
      <c r="F61" s="26"/>
      <c r="G61" s="12"/>
      <c r="H61" s="103"/>
      <c r="I61" s="12"/>
      <c r="J61" s="10"/>
      <c r="K61" s="11"/>
      <c r="L61" s="12"/>
      <c r="M61" s="12"/>
      <c r="N61" s="12"/>
      <c r="O61" s="12"/>
      <c r="P61" s="12"/>
      <c r="Q61" s="12"/>
    </row>
    <row r="62" spans="1:18" x14ac:dyDescent="0.25">
      <c r="A62" s="14">
        <v>40235</v>
      </c>
      <c r="B62" s="11" t="s">
        <v>203</v>
      </c>
      <c r="C62" s="136" t="s">
        <v>20</v>
      </c>
      <c r="D62" s="12">
        <v>7625</v>
      </c>
      <c r="E62" s="98"/>
      <c r="F62" s="26" t="s">
        <v>535</v>
      </c>
      <c r="G62" s="12"/>
      <c r="H62" s="103"/>
      <c r="I62" s="12"/>
      <c r="J62" s="14"/>
      <c r="K62" s="11"/>
      <c r="L62" s="111"/>
      <c r="M62" s="118"/>
      <c r="N62" s="12"/>
      <c r="O62" s="12"/>
      <c r="P62" s="12"/>
      <c r="Q62" s="12"/>
    </row>
    <row r="63" spans="1:18" x14ac:dyDescent="0.25">
      <c r="A63" s="14">
        <v>40235</v>
      </c>
      <c r="B63" s="11" t="s">
        <v>203</v>
      </c>
      <c r="C63" s="136" t="s">
        <v>22</v>
      </c>
      <c r="D63" s="12">
        <v>1450</v>
      </c>
      <c r="E63" s="119">
        <f>SUM(D62:D63)</f>
        <v>9075</v>
      </c>
      <c r="F63" s="26" t="s">
        <v>535</v>
      </c>
      <c r="G63" s="12"/>
      <c r="H63" s="103"/>
      <c r="I63" s="12"/>
      <c r="J63" s="14"/>
      <c r="K63" s="11"/>
      <c r="L63" s="111"/>
      <c r="M63" s="118"/>
      <c r="N63" s="12"/>
      <c r="O63" s="12"/>
      <c r="P63" s="12"/>
      <c r="Q63" s="12"/>
    </row>
    <row r="64" spans="1:18" x14ac:dyDescent="0.25">
      <c r="A64" s="10" t="s">
        <v>5</v>
      </c>
      <c r="B64" s="11"/>
      <c r="C64" s="12"/>
      <c r="D64" s="12"/>
      <c r="E64" s="98"/>
      <c r="F64" s="26"/>
      <c r="G64" s="12"/>
      <c r="H64" s="103"/>
      <c r="I64" s="12"/>
      <c r="J64" s="10"/>
      <c r="K64" s="11"/>
      <c r="L64" s="12"/>
      <c r="M64" s="12"/>
      <c r="N64" s="12"/>
      <c r="O64" s="12"/>
      <c r="P64" s="12"/>
      <c r="Q64" s="12"/>
    </row>
    <row r="65" spans="1:17" x14ac:dyDescent="0.25">
      <c r="A65" s="14">
        <v>40237</v>
      </c>
      <c r="B65" s="11" t="s">
        <v>203</v>
      </c>
      <c r="C65" s="136" t="s">
        <v>23</v>
      </c>
      <c r="D65" s="12">
        <v>5260</v>
      </c>
      <c r="E65" s="119">
        <f>SUM(D65)</f>
        <v>5260</v>
      </c>
      <c r="F65" s="26" t="s">
        <v>535</v>
      </c>
      <c r="G65" s="12"/>
      <c r="H65" s="103"/>
      <c r="I65" s="12"/>
      <c r="J65" s="14"/>
      <c r="K65" s="11"/>
      <c r="L65" s="111"/>
      <c r="M65" s="118"/>
      <c r="N65" s="12"/>
      <c r="O65" s="12"/>
      <c r="P65" s="12"/>
      <c r="Q65" s="12"/>
    </row>
    <row r="66" spans="1:17" x14ac:dyDescent="0.25">
      <c r="A66" s="10" t="s">
        <v>5</v>
      </c>
      <c r="B66" s="11"/>
      <c r="C66" s="12"/>
      <c r="D66" s="12"/>
      <c r="E66" s="98"/>
      <c r="F66" s="26"/>
      <c r="G66" s="12"/>
      <c r="H66" s="103"/>
      <c r="I66" s="12"/>
      <c r="J66" s="10"/>
      <c r="K66" s="11"/>
      <c r="L66" s="12"/>
      <c r="M66" s="12"/>
      <c r="N66" s="12"/>
      <c r="O66" s="12"/>
      <c r="P66" s="12"/>
      <c r="Q66" s="12"/>
    </row>
    <row r="67" spans="1:17" x14ac:dyDescent="0.25">
      <c r="A67" s="14">
        <v>40239</v>
      </c>
      <c r="B67" s="11" t="s">
        <v>203</v>
      </c>
      <c r="C67" s="136" t="s">
        <v>23</v>
      </c>
      <c r="D67" s="12">
        <v>4770</v>
      </c>
      <c r="E67" s="119">
        <f>SUM(D67)</f>
        <v>4770</v>
      </c>
      <c r="F67" s="26" t="s">
        <v>535</v>
      </c>
      <c r="G67" s="12"/>
      <c r="H67" s="103"/>
      <c r="I67" s="12"/>
      <c r="J67" s="14"/>
      <c r="K67" s="11"/>
      <c r="L67" s="111"/>
      <c r="M67" s="118"/>
      <c r="N67" s="12"/>
      <c r="O67" s="12"/>
      <c r="P67" s="12"/>
      <c r="Q67" s="12"/>
    </row>
    <row r="68" spans="1:17" x14ac:dyDescent="0.25">
      <c r="A68" s="10" t="s">
        <v>5</v>
      </c>
      <c r="B68" s="11"/>
      <c r="C68" s="12"/>
      <c r="D68" s="12"/>
      <c r="E68" s="32"/>
      <c r="F68" s="26"/>
      <c r="G68" s="12"/>
      <c r="H68" s="103"/>
      <c r="I68" s="12"/>
      <c r="J68" s="10" t="s">
        <v>5</v>
      </c>
      <c r="K68" s="11"/>
      <c r="L68" s="12"/>
      <c r="M68" s="47"/>
      <c r="N68" s="12"/>
      <c r="O68" s="12"/>
      <c r="P68" s="12"/>
      <c r="Q68" s="12"/>
    </row>
    <row r="69" spans="1:17" x14ac:dyDescent="0.25">
      <c r="A69" s="14">
        <v>40468</v>
      </c>
      <c r="B69" s="11" t="s">
        <v>203</v>
      </c>
      <c r="C69" s="136" t="s">
        <v>25</v>
      </c>
      <c r="D69" s="12">
        <v>470</v>
      </c>
      <c r="E69" s="98"/>
      <c r="F69" s="26" t="s">
        <v>534</v>
      </c>
      <c r="G69" s="12"/>
      <c r="H69" s="103"/>
      <c r="I69" s="12"/>
      <c r="J69" s="14"/>
      <c r="K69" s="11"/>
      <c r="L69" s="111"/>
      <c r="M69" s="118"/>
      <c r="N69" s="12"/>
      <c r="O69" s="12"/>
      <c r="P69" s="12"/>
      <c r="Q69" s="12"/>
    </row>
    <row r="70" spans="1:17" x14ac:dyDescent="0.25">
      <c r="A70" s="14">
        <v>40468</v>
      </c>
      <c r="B70" s="11" t="s">
        <v>203</v>
      </c>
      <c r="C70" s="136" t="s">
        <v>24</v>
      </c>
      <c r="D70" s="12">
        <v>1260</v>
      </c>
      <c r="E70" s="98"/>
      <c r="F70" s="26" t="s">
        <v>534</v>
      </c>
      <c r="G70" s="12"/>
      <c r="H70" s="103"/>
      <c r="I70" s="12"/>
      <c r="J70" s="14"/>
      <c r="K70" s="11"/>
      <c r="L70" s="111"/>
      <c r="M70" s="118"/>
      <c r="N70" s="12"/>
      <c r="O70" s="12"/>
      <c r="P70" s="12"/>
      <c r="Q70" s="12"/>
    </row>
    <row r="71" spans="1:17" x14ac:dyDescent="0.25">
      <c r="A71" s="14">
        <v>40468</v>
      </c>
      <c r="B71" s="11" t="s">
        <v>203</v>
      </c>
      <c r="C71" s="136" t="s">
        <v>26</v>
      </c>
      <c r="D71" s="12">
        <v>7925</v>
      </c>
      <c r="E71" s="119">
        <f>SUM(D69:D71)</f>
        <v>9655</v>
      </c>
      <c r="F71" s="26" t="s">
        <v>534</v>
      </c>
      <c r="G71" s="12"/>
      <c r="H71" s="103"/>
      <c r="I71" s="12"/>
      <c r="J71" s="14"/>
      <c r="K71" s="11"/>
      <c r="L71" s="111"/>
      <c r="M71" s="118"/>
      <c r="N71" s="12"/>
      <c r="O71" s="12"/>
      <c r="P71" s="12"/>
      <c r="Q71" s="12"/>
    </row>
    <row r="72" spans="1:17" x14ac:dyDescent="0.25">
      <c r="A72" s="10" t="s">
        <v>5</v>
      </c>
      <c r="B72" s="11"/>
      <c r="C72" s="12"/>
      <c r="D72" s="12"/>
      <c r="E72" s="98"/>
      <c r="F72" s="26"/>
      <c r="G72" s="12"/>
      <c r="H72" s="103"/>
      <c r="I72" s="12"/>
      <c r="J72" s="10"/>
      <c r="K72" s="11"/>
      <c r="L72" s="12"/>
      <c r="M72" s="12"/>
      <c r="N72" s="12"/>
      <c r="O72" s="12"/>
      <c r="P72" s="12"/>
      <c r="Q72" s="12"/>
    </row>
    <row r="73" spans="1:17" x14ac:dyDescent="0.25">
      <c r="A73" s="14">
        <v>40470</v>
      </c>
      <c r="B73" s="11" t="s">
        <v>203</v>
      </c>
      <c r="C73" s="136" t="s">
        <v>23</v>
      </c>
      <c r="D73" s="12">
        <v>435</v>
      </c>
      <c r="E73" s="98"/>
      <c r="F73" s="26" t="s">
        <v>535</v>
      </c>
      <c r="G73" s="12"/>
      <c r="H73" s="103"/>
      <c r="I73" s="12"/>
      <c r="J73" s="14"/>
      <c r="K73" s="11"/>
      <c r="L73" s="111"/>
      <c r="M73" s="118"/>
      <c r="N73" s="12"/>
      <c r="O73" s="12"/>
      <c r="P73" s="12"/>
      <c r="Q73" s="12"/>
    </row>
    <row r="74" spans="1:17" x14ac:dyDescent="0.25">
      <c r="A74" s="14">
        <v>40470</v>
      </c>
      <c r="B74" s="11" t="s">
        <v>203</v>
      </c>
      <c r="C74" s="136" t="s">
        <v>27</v>
      </c>
      <c r="D74" s="12">
        <v>6290</v>
      </c>
      <c r="E74" s="98"/>
      <c r="F74" s="26" t="s">
        <v>534</v>
      </c>
      <c r="G74" s="12"/>
      <c r="H74" s="103"/>
      <c r="I74" s="12"/>
      <c r="J74" s="14"/>
      <c r="K74" s="11"/>
      <c r="L74" s="111"/>
      <c r="M74" s="118"/>
      <c r="N74" s="12"/>
      <c r="O74" s="12"/>
      <c r="P74" s="12"/>
      <c r="Q74" s="12"/>
    </row>
    <row r="75" spans="1:17" x14ac:dyDescent="0.25">
      <c r="A75" s="14">
        <v>40470</v>
      </c>
      <c r="B75" s="11" t="s">
        <v>203</v>
      </c>
      <c r="C75" s="136" t="s">
        <v>28</v>
      </c>
      <c r="D75" s="12">
        <v>1515</v>
      </c>
      <c r="E75" s="119">
        <f>SUM(D73:D75)</f>
        <v>8240</v>
      </c>
      <c r="F75" s="26" t="s">
        <v>534</v>
      </c>
      <c r="G75" s="12"/>
      <c r="H75" s="103"/>
      <c r="I75" s="12"/>
      <c r="J75" s="14"/>
      <c r="K75" s="11"/>
      <c r="L75" s="111"/>
      <c r="M75" s="118"/>
      <c r="N75" s="12"/>
      <c r="O75" s="12"/>
      <c r="P75" s="12"/>
      <c r="Q75" s="12"/>
    </row>
    <row r="76" spans="1:17" x14ac:dyDescent="0.25">
      <c r="A76" s="10" t="s">
        <v>5</v>
      </c>
      <c r="B76" s="11"/>
      <c r="C76" s="12"/>
      <c r="D76" s="12"/>
      <c r="E76" s="98"/>
      <c r="F76" s="26"/>
      <c r="G76" s="12"/>
      <c r="H76" s="103"/>
      <c r="I76" s="12"/>
      <c r="J76" s="10"/>
      <c r="K76" s="11"/>
      <c r="L76" s="12"/>
      <c r="M76" s="12"/>
      <c r="N76" s="12"/>
      <c r="O76" s="12"/>
      <c r="P76" s="12"/>
      <c r="Q76" s="12"/>
    </row>
    <row r="77" spans="1:17" s="17" customFormat="1" x14ac:dyDescent="0.25">
      <c r="A77" s="14">
        <v>40472</v>
      </c>
      <c r="B77" s="11" t="s">
        <v>203</v>
      </c>
      <c r="C77" s="136" t="s">
        <v>29</v>
      </c>
      <c r="D77" s="12">
        <v>1790</v>
      </c>
      <c r="E77" s="98"/>
      <c r="F77" s="26" t="s">
        <v>534</v>
      </c>
      <c r="G77" s="22"/>
      <c r="H77" s="103"/>
      <c r="I77" s="22"/>
      <c r="J77" s="14"/>
      <c r="K77" s="11"/>
      <c r="L77" s="111"/>
      <c r="M77" s="118"/>
      <c r="N77" s="22"/>
      <c r="O77" s="22"/>
      <c r="P77" s="22"/>
      <c r="Q77" s="22"/>
    </row>
    <row r="78" spans="1:17" x14ac:dyDescent="0.25">
      <c r="A78" s="14">
        <v>40472</v>
      </c>
      <c r="B78" s="11" t="s">
        <v>203</v>
      </c>
      <c r="C78" s="136" t="s">
        <v>28</v>
      </c>
      <c r="D78" s="12">
        <v>6300</v>
      </c>
      <c r="E78" s="98"/>
      <c r="F78" s="26" t="s">
        <v>534</v>
      </c>
      <c r="G78" s="12"/>
      <c r="H78" s="103"/>
      <c r="I78" s="12"/>
      <c r="J78" s="14"/>
      <c r="K78" s="11"/>
      <c r="L78" s="111"/>
      <c r="M78" s="118"/>
      <c r="N78" s="12"/>
      <c r="O78" s="12"/>
      <c r="P78" s="12"/>
      <c r="Q78" s="12"/>
    </row>
    <row r="79" spans="1:17" x14ac:dyDescent="0.25">
      <c r="A79" s="14">
        <v>40472</v>
      </c>
      <c r="B79" s="11" t="s">
        <v>203</v>
      </c>
      <c r="C79" s="136" t="s">
        <v>26</v>
      </c>
      <c r="D79" s="12">
        <v>880</v>
      </c>
      <c r="E79" s="119">
        <f>SUM(D77:D79)</f>
        <v>8970</v>
      </c>
      <c r="F79" s="26" t="s">
        <v>534</v>
      </c>
      <c r="G79" s="12"/>
      <c r="H79" s="103"/>
      <c r="I79" s="12"/>
      <c r="J79" s="14"/>
      <c r="K79" s="11"/>
      <c r="L79" s="111"/>
      <c r="M79" s="118"/>
      <c r="N79" s="12"/>
      <c r="O79" s="12"/>
      <c r="P79" s="12"/>
      <c r="Q79" s="12"/>
    </row>
    <row r="80" spans="1:17" x14ac:dyDescent="0.25">
      <c r="A80" s="10" t="s">
        <v>5</v>
      </c>
      <c r="B80" s="11"/>
      <c r="C80" s="12"/>
      <c r="D80" s="12"/>
      <c r="E80" s="98"/>
      <c r="F80" s="26"/>
      <c r="G80" s="12"/>
      <c r="H80" s="103"/>
      <c r="I80" s="12"/>
      <c r="J80" s="10"/>
      <c r="K80" s="11"/>
      <c r="L80" s="12"/>
      <c r="M80" s="12"/>
      <c r="N80" s="12"/>
      <c r="O80" s="12"/>
      <c r="P80" s="12"/>
      <c r="Q80" s="12"/>
    </row>
    <row r="81" spans="1:18" x14ac:dyDescent="0.25">
      <c r="A81" s="14">
        <v>40474</v>
      </c>
      <c r="B81" s="11" t="s">
        <v>203</v>
      </c>
      <c r="C81" s="136" t="s">
        <v>30</v>
      </c>
      <c r="D81" s="12">
        <v>2835</v>
      </c>
      <c r="E81" s="98"/>
      <c r="F81" s="26" t="s">
        <v>534</v>
      </c>
      <c r="G81" s="12"/>
      <c r="H81" s="103"/>
      <c r="I81" s="12"/>
      <c r="J81" s="14"/>
      <c r="K81" s="11"/>
      <c r="L81" s="111"/>
      <c r="M81" s="118"/>
      <c r="N81" s="12"/>
      <c r="O81" s="12"/>
      <c r="P81" s="12"/>
      <c r="Q81" s="12"/>
    </row>
    <row r="82" spans="1:18" x14ac:dyDescent="0.25">
      <c r="A82" s="14">
        <v>40474</v>
      </c>
      <c r="B82" s="11" t="s">
        <v>203</v>
      </c>
      <c r="C82" s="136" t="s">
        <v>31</v>
      </c>
      <c r="D82" s="12">
        <v>1420</v>
      </c>
      <c r="E82" s="98"/>
      <c r="F82" s="26" t="s">
        <v>534</v>
      </c>
      <c r="G82" s="12"/>
      <c r="H82" s="103"/>
      <c r="I82" s="12"/>
      <c r="J82" s="14"/>
      <c r="K82" s="11"/>
      <c r="L82" s="111"/>
      <c r="M82" s="118"/>
      <c r="N82" s="12"/>
      <c r="O82" s="12"/>
      <c r="P82" s="12"/>
      <c r="Q82" s="12"/>
    </row>
    <row r="83" spans="1:18" x14ac:dyDescent="0.25">
      <c r="A83" s="14">
        <v>40474</v>
      </c>
      <c r="B83" s="11" t="s">
        <v>203</v>
      </c>
      <c r="C83" s="136" t="s">
        <v>25</v>
      </c>
      <c r="D83" s="12">
        <v>1315</v>
      </c>
      <c r="E83" s="119">
        <f>SUM(D81:D83)</f>
        <v>5570</v>
      </c>
      <c r="F83" s="26" t="s">
        <v>534</v>
      </c>
      <c r="G83" s="12"/>
      <c r="H83" s="103"/>
      <c r="I83" s="12"/>
      <c r="J83" s="14"/>
      <c r="K83" s="11"/>
      <c r="L83" s="111"/>
      <c r="M83" s="118"/>
      <c r="N83" s="12"/>
      <c r="O83" s="12"/>
      <c r="P83" s="12"/>
      <c r="Q83" s="12"/>
    </row>
    <row r="84" spans="1:18" x14ac:dyDescent="0.25">
      <c r="A84" s="10" t="s">
        <v>5</v>
      </c>
      <c r="B84" s="11"/>
      <c r="C84" s="12"/>
      <c r="D84" s="12"/>
      <c r="E84" s="98"/>
      <c r="F84" s="26"/>
      <c r="G84" s="12"/>
      <c r="H84" s="103"/>
      <c r="I84" s="12"/>
      <c r="J84" s="10"/>
      <c r="K84" s="11"/>
      <c r="L84" s="12"/>
      <c r="M84" s="12"/>
      <c r="N84" s="12"/>
      <c r="O84" s="12"/>
      <c r="P84" s="12"/>
      <c r="Q84" s="12"/>
    </row>
    <row r="85" spans="1:18" x14ac:dyDescent="0.25">
      <c r="A85" s="14">
        <v>40476</v>
      </c>
      <c r="B85" s="11" t="s">
        <v>203</v>
      </c>
      <c r="C85" s="136" t="s">
        <v>30</v>
      </c>
      <c r="D85" s="12">
        <v>1940</v>
      </c>
      <c r="E85" s="98"/>
      <c r="F85" s="26" t="s">
        <v>534</v>
      </c>
      <c r="G85" s="12"/>
      <c r="H85" s="103"/>
      <c r="I85" s="12"/>
      <c r="J85" s="14"/>
      <c r="K85" s="11"/>
      <c r="L85" s="111"/>
      <c r="M85" s="118"/>
      <c r="N85" s="12"/>
      <c r="O85" s="12"/>
      <c r="P85" s="12"/>
      <c r="Q85" s="12"/>
    </row>
    <row r="86" spans="1:18" x14ac:dyDescent="0.25">
      <c r="A86" s="14">
        <v>40476</v>
      </c>
      <c r="B86" s="11" t="s">
        <v>203</v>
      </c>
      <c r="C86" s="136" t="s">
        <v>24</v>
      </c>
      <c r="D86" s="12">
        <v>7725</v>
      </c>
      <c r="E86" s="119">
        <f>SUM(D85:D86)</f>
        <v>9665</v>
      </c>
      <c r="F86" s="26" t="s">
        <v>534</v>
      </c>
      <c r="G86" s="12"/>
      <c r="H86" s="103"/>
      <c r="I86" s="12"/>
      <c r="J86" s="14"/>
      <c r="K86" s="11"/>
      <c r="L86" s="111"/>
      <c r="M86" s="118"/>
      <c r="N86" s="12"/>
      <c r="O86" s="12"/>
      <c r="P86" s="12"/>
      <c r="Q86" s="12"/>
    </row>
    <row r="87" spans="1:18" x14ac:dyDescent="0.25">
      <c r="A87" s="10" t="s">
        <v>5</v>
      </c>
      <c r="B87" s="11"/>
      <c r="C87" s="12"/>
      <c r="D87" s="12"/>
      <c r="E87" s="32"/>
      <c r="F87" s="26"/>
      <c r="G87" s="12"/>
      <c r="H87" s="103"/>
      <c r="I87" s="12"/>
      <c r="J87" s="10" t="s">
        <v>5</v>
      </c>
      <c r="K87" s="11"/>
      <c r="L87" s="12"/>
      <c r="M87" s="47"/>
      <c r="N87" s="12"/>
      <c r="O87" s="12"/>
      <c r="P87" s="12"/>
      <c r="Q87" s="12"/>
    </row>
    <row r="88" spans="1:18" x14ac:dyDescent="0.25">
      <c r="A88" s="14">
        <v>40477</v>
      </c>
      <c r="B88" s="11" t="s">
        <v>203</v>
      </c>
      <c r="C88" s="136" t="s">
        <v>7</v>
      </c>
      <c r="D88" s="12">
        <v>4915</v>
      </c>
      <c r="E88" s="32">
        <f>SUM(D88)</f>
        <v>4915</v>
      </c>
      <c r="F88" s="26" t="s">
        <v>534</v>
      </c>
      <c r="G88" s="12"/>
      <c r="H88" s="103"/>
      <c r="I88" s="12"/>
      <c r="J88" s="14"/>
      <c r="K88" s="11"/>
      <c r="L88" s="12"/>
      <c r="M88" s="47"/>
      <c r="N88" s="12"/>
      <c r="O88" s="14"/>
      <c r="P88" s="11"/>
      <c r="Q88" s="111"/>
      <c r="R88" s="122"/>
    </row>
    <row r="89" spans="1:18" x14ac:dyDescent="0.25">
      <c r="A89" s="10" t="s">
        <v>5</v>
      </c>
      <c r="B89" s="11"/>
      <c r="C89" s="12"/>
      <c r="D89" s="12"/>
      <c r="E89" s="32"/>
      <c r="F89" s="26"/>
      <c r="G89" s="12"/>
      <c r="H89" s="103"/>
      <c r="I89" s="12"/>
      <c r="J89" s="10"/>
      <c r="K89" s="11"/>
      <c r="L89" s="12"/>
      <c r="M89" s="47"/>
      <c r="N89" s="12"/>
      <c r="O89" s="12"/>
      <c r="P89" s="12"/>
      <c r="Q89" s="12"/>
    </row>
    <row r="90" spans="1:18" x14ac:dyDescent="0.25">
      <c r="A90" s="14">
        <v>40479</v>
      </c>
      <c r="B90" s="11" t="s">
        <v>203</v>
      </c>
      <c r="C90" s="136" t="s">
        <v>7</v>
      </c>
      <c r="D90" s="12">
        <v>6535</v>
      </c>
      <c r="E90" s="119">
        <f>SUM(D90)</f>
        <v>6535</v>
      </c>
      <c r="F90" s="26" t="s">
        <v>534</v>
      </c>
      <c r="G90" s="12"/>
      <c r="H90" s="103"/>
      <c r="I90" s="12"/>
      <c r="J90" s="14"/>
      <c r="K90" s="11"/>
      <c r="L90" s="111"/>
      <c r="M90" s="118"/>
      <c r="N90" s="12"/>
      <c r="O90" s="12"/>
      <c r="P90" s="12"/>
      <c r="Q90" s="12"/>
    </row>
    <row r="91" spans="1:18" x14ac:dyDescent="0.25">
      <c r="A91" s="10" t="s">
        <v>5</v>
      </c>
      <c r="B91" s="11"/>
      <c r="C91" s="12"/>
      <c r="D91" s="12"/>
      <c r="E91" s="98"/>
      <c r="F91" s="26"/>
      <c r="G91" s="12"/>
      <c r="H91" s="103"/>
      <c r="I91" s="12"/>
      <c r="J91" s="10"/>
      <c r="K91" s="11"/>
      <c r="L91" s="12"/>
      <c r="M91" s="12"/>
      <c r="N91" s="12"/>
      <c r="O91" s="12"/>
      <c r="P91" s="12"/>
      <c r="Q91" s="12"/>
    </row>
    <row r="92" spans="1:18" x14ac:dyDescent="0.25">
      <c r="A92" s="14">
        <v>40489</v>
      </c>
      <c r="B92" s="11" t="s">
        <v>203</v>
      </c>
      <c r="C92" s="136" t="s">
        <v>32</v>
      </c>
      <c r="D92" s="12">
        <v>2320</v>
      </c>
      <c r="E92" s="98"/>
      <c r="F92" s="26" t="s">
        <v>534</v>
      </c>
      <c r="G92" s="12"/>
      <c r="H92" s="103"/>
      <c r="I92" s="12"/>
      <c r="J92" s="14"/>
      <c r="K92" s="11"/>
      <c r="L92" s="111"/>
      <c r="M92" s="118"/>
      <c r="N92" s="12"/>
      <c r="O92" s="12"/>
      <c r="P92" s="12"/>
      <c r="Q92" s="12"/>
    </row>
    <row r="93" spans="1:18" x14ac:dyDescent="0.25">
      <c r="A93" s="14">
        <v>40489</v>
      </c>
      <c r="B93" s="11" t="s">
        <v>203</v>
      </c>
      <c r="C93" s="136" t="s">
        <v>33</v>
      </c>
      <c r="D93" s="12">
        <v>2610</v>
      </c>
      <c r="E93" s="98"/>
      <c r="F93" s="26" t="s">
        <v>534</v>
      </c>
      <c r="G93" s="12"/>
      <c r="H93" s="103"/>
      <c r="I93" s="12"/>
      <c r="J93" s="14"/>
      <c r="K93" s="11"/>
      <c r="L93" s="111"/>
      <c r="M93" s="118"/>
      <c r="N93" s="12"/>
      <c r="O93" s="12"/>
      <c r="P93" s="12"/>
      <c r="Q93" s="12"/>
    </row>
    <row r="94" spans="1:18" x14ac:dyDescent="0.25">
      <c r="A94" s="14">
        <v>40489</v>
      </c>
      <c r="B94" s="11" t="s">
        <v>203</v>
      </c>
      <c r="C94" s="136" t="s">
        <v>34</v>
      </c>
      <c r="D94" s="12">
        <v>750</v>
      </c>
      <c r="E94" s="98"/>
      <c r="F94" s="26" t="s">
        <v>534</v>
      </c>
      <c r="G94" s="12"/>
      <c r="H94" s="103"/>
      <c r="I94" s="12"/>
      <c r="J94" s="14"/>
      <c r="K94" s="11"/>
      <c r="L94" s="111"/>
      <c r="M94" s="118"/>
      <c r="N94" s="12"/>
      <c r="O94" s="12"/>
      <c r="P94" s="12"/>
      <c r="Q94" s="12"/>
    </row>
    <row r="95" spans="1:18" x14ac:dyDescent="0.25">
      <c r="A95" s="14">
        <v>40489</v>
      </c>
      <c r="B95" s="11" t="s">
        <v>203</v>
      </c>
      <c r="C95" s="136" t="s">
        <v>35</v>
      </c>
      <c r="D95" s="12">
        <v>2405</v>
      </c>
      <c r="E95" s="119">
        <f>SUM(D92:D95)</f>
        <v>8085</v>
      </c>
      <c r="F95" s="26" t="s">
        <v>534</v>
      </c>
      <c r="G95" s="12"/>
      <c r="H95" s="103"/>
      <c r="I95" s="12"/>
      <c r="J95" s="14"/>
      <c r="K95" s="11"/>
      <c r="L95" s="111"/>
      <c r="M95" s="118"/>
      <c r="N95" s="12"/>
      <c r="O95" s="12"/>
      <c r="P95" s="12"/>
      <c r="Q95" s="12"/>
    </row>
    <row r="96" spans="1:18" x14ac:dyDescent="0.25">
      <c r="A96" s="10" t="s">
        <v>5</v>
      </c>
      <c r="B96" s="11"/>
      <c r="C96" s="12"/>
      <c r="D96" s="12"/>
      <c r="E96" s="98"/>
      <c r="F96" s="26"/>
      <c r="G96" s="12"/>
      <c r="H96" s="103"/>
      <c r="I96" s="12"/>
      <c r="J96" s="10" t="s">
        <v>5</v>
      </c>
      <c r="K96" s="11"/>
      <c r="L96" s="12"/>
      <c r="M96" s="12"/>
      <c r="N96" s="12"/>
      <c r="O96" s="12"/>
      <c r="P96" s="12"/>
      <c r="Q96" s="12"/>
    </row>
    <row r="97" spans="1:17" x14ac:dyDescent="0.25">
      <c r="A97" s="14">
        <v>40545</v>
      </c>
      <c r="B97" s="11" t="s">
        <v>203</v>
      </c>
      <c r="C97" s="136" t="s">
        <v>37</v>
      </c>
      <c r="D97" s="12">
        <v>5475</v>
      </c>
      <c r="E97" s="119">
        <f>SUM(D97)</f>
        <v>5475</v>
      </c>
      <c r="F97" s="26" t="s">
        <v>535</v>
      </c>
      <c r="G97" s="12"/>
      <c r="H97" s="103"/>
      <c r="I97" s="12"/>
      <c r="J97" s="14"/>
      <c r="K97" s="11"/>
      <c r="L97" s="111"/>
      <c r="M97" s="118"/>
      <c r="N97" s="12"/>
      <c r="O97" s="12"/>
      <c r="P97" s="12"/>
      <c r="Q97" s="12"/>
    </row>
    <row r="98" spans="1:17" x14ac:dyDescent="0.25">
      <c r="A98" s="10" t="s">
        <v>5</v>
      </c>
      <c r="B98" s="11"/>
      <c r="C98" s="12"/>
      <c r="D98" s="12"/>
      <c r="E98" s="98"/>
      <c r="F98" s="26"/>
      <c r="G98" s="12"/>
      <c r="H98" s="103"/>
      <c r="I98" s="12"/>
      <c r="J98" s="10" t="s">
        <v>5</v>
      </c>
      <c r="K98" s="11"/>
      <c r="L98" s="12"/>
      <c r="M98" s="12"/>
      <c r="N98" s="12"/>
      <c r="O98" s="12"/>
      <c r="P98" s="12"/>
      <c r="Q98" s="12"/>
    </row>
    <row r="99" spans="1:17" x14ac:dyDescent="0.25">
      <c r="A99" s="14">
        <v>40547</v>
      </c>
      <c r="B99" s="11" t="s">
        <v>203</v>
      </c>
      <c r="C99" s="136" t="s">
        <v>38</v>
      </c>
      <c r="D99" s="12">
        <v>2950</v>
      </c>
      <c r="E99" s="98"/>
      <c r="F99" s="26" t="s">
        <v>535</v>
      </c>
      <c r="G99" s="12"/>
      <c r="H99" s="103"/>
      <c r="I99" s="12"/>
      <c r="J99" s="14"/>
      <c r="K99" s="11"/>
      <c r="L99" s="111"/>
      <c r="M99" s="118"/>
      <c r="N99" s="12"/>
      <c r="O99" s="12"/>
      <c r="P99" s="12"/>
      <c r="Q99" s="12"/>
    </row>
    <row r="100" spans="1:17" x14ac:dyDescent="0.25">
      <c r="A100" s="14">
        <v>40547</v>
      </c>
      <c r="B100" s="11" t="s">
        <v>203</v>
      </c>
      <c r="C100" s="136" t="s">
        <v>36</v>
      </c>
      <c r="D100" s="12">
        <v>2295</v>
      </c>
      <c r="E100" s="98"/>
      <c r="F100" s="26" t="s">
        <v>535</v>
      </c>
      <c r="G100" s="12"/>
      <c r="H100" s="103"/>
      <c r="I100" s="12"/>
      <c r="J100" s="14"/>
      <c r="K100" s="11"/>
      <c r="L100" s="111"/>
      <c r="M100" s="118"/>
      <c r="N100" s="12"/>
      <c r="O100" s="12"/>
      <c r="P100" s="12"/>
      <c r="Q100" s="12"/>
    </row>
    <row r="101" spans="1:17" x14ac:dyDescent="0.25">
      <c r="A101" s="14">
        <v>40547</v>
      </c>
      <c r="B101" s="11" t="s">
        <v>203</v>
      </c>
      <c r="C101" s="136" t="s">
        <v>37</v>
      </c>
      <c r="D101" s="12">
        <v>705</v>
      </c>
      <c r="E101" s="119">
        <f>SUM(D99:D101)</f>
        <v>5950</v>
      </c>
      <c r="F101" s="26" t="s">
        <v>535</v>
      </c>
      <c r="G101" s="12"/>
      <c r="H101" s="103"/>
      <c r="I101" s="12"/>
      <c r="J101" s="14"/>
      <c r="K101" s="11"/>
      <c r="L101" s="111"/>
      <c r="M101" s="118"/>
      <c r="N101" s="12"/>
      <c r="O101" s="12"/>
      <c r="P101" s="12"/>
      <c r="Q101" s="12"/>
    </row>
    <row r="102" spans="1:17" x14ac:dyDescent="0.25">
      <c r="A102" s="10" t="s">
        <v>5</v>
      </c>
      <c r="B102" s="11"/>
      <c r="C102" s="12"/>
      <c r="D102" s="12"/>
      <c r="E102" s="98"/>
      <c r="F102" s="26"/>
      <c r="G102" s="12"/>
      <c r="H102" s="103"/>
      <c r="I102" s="12"/>
      <c r="J102" s="10" t="s">
        <v>5</v>
      </c>
      <c r="K102" s="11"/>
      <c r="L102" s="12"/>
      <c r="M102" s="12"/>
      <c r="N102" s="12"/>
      <c r="O102" s="12"/>
      <c r="P102" s="12"/>
      <c r="Q102" s="12"/>
    </row>
    <row r="103" spans="1:17" x14ac:dyDescent="0.25">
      <c r="A103" s="14">
        <v>40549</v>
      </c>
      <c r="B103" s="11" t="s">
        <v>203</v>
      </c>
      <c r="C103" s="136" t="s">
        <v>39</v>
      </c>
      <c r="D103" s="12">
        <v>5620</v>
      </c>
      <c r="E103" s="98"/>
      <c r="F103" s="26" t="s">
        <v>535</v>
      </c>
      <c r="G103" s="12"/>
      <c r="H103" s="103"/>
      <c r="I103" s="12"/>
      <c r="J103" s="14"/>
      <c r="K103" s="11"/>
      <c r="L103" s="111"/>
      <c r="M103" s="118"/>
      <c r="N103" s="12"/>
      <c r="O103" s="12"/>
      <c r="P103" s="12"/>
      <c r="Q103" s="12"/>
    </row>
    <row r="104" spans="1:17" x14ac:dyDescent="0.25">
      <c r="A104" s="14">
        <v>40549</v>
      </c>
      <c r="B104" s="11" t="s">
        <v>203</v>
      </c>
      <c r="C104" s="136" t="s">
        <v>37</v>
      </c>
      <c r="D104" s="12">
        <v>1255</v>
      </c>
      <c r="E104" s="119">
        <f>SUM(D103:D104)</f>
        <v>6875</v>
      </c>
      <c r="F104" s="26" t="s">
        <v>535</v>
      </c>
      <c r="G104" s="12"/>
      <c r="H104" s="103"/>
      <c r="I104" s="12"/>
      <c r="J104" s="14"/>
      <c r="K104" s="11"/>
      <c r="L104" s="111"/>
      <c r="M104" s="118"/>
      <c r="N104" s="12"/>
      <c r="O104" s="12"/>
      <c r="P104" s="12"/>
      <c r="Q104" s="12"/>
    </row>
    <row r="105" spans="1:17" x14ac:dyDescent="0.25">
      <c r="A105" s="10" t="s">
        <v>5</v>
      </c>
      <c r="B105" s="11"/>
      <c r="C105" s="12"/>
      <c r="D105" s="12"/>
      <c r="E105" s="98"/>
      <c r="F105" s="26"/>
      <c r="G105" s="12"/>
      <c r="H105" s="103"/>
      <c r="I105" s="12"/>
      <c r="J105" s="10" t="s">
        <v>5</v>
      </c>
      <c r="K105" s="11"/>
      <c r="L105" s="12"/>
      <c r="M105" s="12"/>
      <c r="N105" s="12"/>
      <c r="O105" s="12"/>
      <c r="P105" s="12"/>
      <c r="Q105" s="12"/>
    </row>
    <row r="106" spans="1:17" x14ac:dyDescent="0.25">
      <c r="A106" s="14">
        <v>40589</v>
      </c>
      <c r="B106" s="11" t="s">
        <v>203</v>
      </c>
      <c r="C106" s="136" t="s">
        <v>40</v>
      </c>
      <c r="D106" s="12">
        <v>715</v>
      </c>
      <c r="E106" s="98"/>
      <c r="F106" s="19" t="s">
        <v>536</v>
      </c>
      <c r="G106" s="12"/>
      <c r="H106" s="103"/>
      <c r="I106" s="12"/>
      <c r="J106" s="14"/>
      <c r="K106" s="11"/>
      <c r="L106" s="111"/>
      <c r="M106" s="118"/>
      <c r="N106" s="12"/>
      <c r="O106" s="12"/>
      <c r="P106" s="12"/>
      <c r="Q106" s="12"/>
    </row>
    <row r="107" spans="1:17" x14ac:dyDescent="0.25">
      <c r="A107" s="14">
        <v>40589</v>
      </c>
      <c r="B107" s="11" t="s">
        <v>203</v>
      </c>
      <c r="C107" s="136" t="s">
        <v>41</v>
      </c>
      <c r="D107" s="12">
        <v>4795</v>
      </c>
      <c r="E107" s="98"/>
      <c r="F107" s="19" t="s">
        <v>536</v>
      </c>
      <c r="G107" s="12"/>
      <c r="H107" s="103"/>
      <c r="I107" s="12"/>
      <c r="J107" s="14"/>
      <c r="K107" s="11"/>
      <c r="L107" s="111"/>
      <c r="M107" s="118"/>
      <c r="N107" s="12"/>
      <c r="O107" s="12"/>
      <c r="P107" s="12"/>
      <c r="Q107" s="12"/>
    </row>
    <row r="108" spans="1:17" x14ac:dyDescent="0.25">
      <c r="A108" s="14">
        <v>40589</v>
      </c>
      <c r="B108" s="11" t="s">
        <v>203</v>
      </c>
      <c r="C108" s="136" t="s">
        <v>42</v>
      </c>
      <c r="D108" s="12">
        <v>720</v>
      </c>
      <c r="E108" s="98"/>
      <c r="F108" s="19" t="s">
        <v>536</v>
      </c>
      <c r="G108" s="12"/>
      <c r="H108" s="103"/>
      <c r="I108" s="12"/>
      <c r="J108" s="14"/>
      <c r="K108" s="11"/>
      <c r="L108" s="111"/>
      <c r="M108" s="118"/>
      <c r="N108" s="12"/>
      <c r="O108" s="12"/>
      <c r="P108" s="12"/>
      <c r="Q108" s="12"/>
    </row>
    <row r="109" spans="1:17" x14ac:dyDescent="0.25">
      <c r="A109" s="14">
        <v>40589</v>
      </c>
      <c r="B109" s="11" t="s">
        <v>203</v>
      </c>
      <c r="C109" s="136" t="s">
        <v>43</v>
      </c>
      <c r="D109" s="12">
        <v>1575</v>
      </c>
      <c r="E109" s="119">
        <f>SUM(D106:D109)</f>
        <v>7805</v>
      </c>
      <c r="F109" s="19" t="s">
        <v>536</v>
      </c>
      <c r="G109" s="12"/>
      <c r="H109" s="103"/>
      <c r="I109" s="12"/>
      <c r="J109" s="14"/>
      <c r="K109" s="11"/>
      <c r="L109" s="111"/>
      <c r="M109" s="118"/>
      <c r="N109" s="12"/>
      <c r="O109" s="12"/>
      <c r="P109" s="12"/>
      <c r="Q109" s="12"/>
    </row>
    <row r="110" spans="1:17" x14ac:dyDescent="0.25">
      <c r="A110" s="10" t="s">
        <v>5</v>
      </c>
      <c r="B110" s="11"/>
      <c r="C110" s="12"/>
      <c r="D110" s="12"/>
      <c r="E110" s="98"/>
      <c r="F110" s="26"/>
      <c r="G110" s="12"/>
      <c r="H110" s="103"/>
      <c r="I110" s="12"/>
      <c r="J110" s="10"/>
      <c r="K110" s="11"/>
      <c r="L110" s="12"/>
      <c r="M110" s="12"/>
      <c r="N110" s="12"/>
      <c r="O110" s="12"/>
      <c r="P110" s="12"/>
      <c r="Q110" s="12"/>
    </row>
    <row r="111" spans="1:17" x14ac:dyDescent="0.25">
      <c r="A111" s="14">
        <v>40591</v>
      </c>
      <c r="B111" s="11" t="s">
        <v>203</v>
      </c>
      <c r="C111" s="136" t="s">
        <v>17</v>
      </c>
      <c r="D111" s="12">
        <v>705</v>
      </c>
      <c r="E111" s="98"/>
      <c r="F111" s="26" t="s">
        <v>535</v>
      </c>
      <c r="G111" s="12"/>
      <c r="H111" s="103"/>
      <c r="I111" s="12"/>
      <c r="J111" s="14"/>
      <c r="K111" s="11"/>
      <c r="L111" s="111"/>
      <c r="M111" s="118"/>
      <c r="N111" s="12"/>
      <c r="O111" s="12"/>
      <c r="P111" s="12"/>
      <c r="Q111" s="12"/>
    </row>
    <row r="112" spans="1:17" s="17" customFormat="1" x14ac:dyDescent="0.25">
      <c r="A112" s="14">
        <v>40591</v>
      </c>
      <c r="B112" s="11" t="s">
        <v>203</v>
      </c>
      <c r="C112" s="136" t="s">
        <v>43</v>
      </c>
      <c r="D112" s="12">
        <v>8735</v>
      </c>
      <c r="E112" s="119">
        <f>SUM(D111:D112)</f>
        <v>9440</v>
      </c>
      <c r="F112" s="19" t="s">
        <v>536</v>
      </c>
      <c r="G112" s="22"/>
      <c r="H112" s="103"/>
      <c r="I112" s="22"/>
      <c r="J112" s="14"/>
      <c r="K112" s="11"/>
      <c r="L112" s="111"/>
      <c r="M112" s="118"/>
      <c r="N112" s="22"/>
      <c r="O112" s="22"/>
      <c r="P112" s="22"/>
      <c r="Q112" s="22"/>
    </row>
    <row r="113" spans="1:17" x14ac:dyDescent="0.25">
      <c r="A113" s="10" t="s">
        <v>5</v>
      </c>
      <c r="B113" s="11"/>
      <c r="C113" s="12"/>
      <c r="D113" s="12"/>
      <c r="E113" s="98"/>
      <c r="F113" s="26"/>
      <c r="G113" s="12"/>
      <c r="H113" s="103"/>
      <c r="I113" s="12"/>
      <c r="J113" s="10" t="s">
        <v>5</v>
      </c>
      <c r="K113" s="11"/>
      <c r="L113" s="12"/>
      <c r="M113" s="12"/>
      <c r="N113" s="12"/>
      <c r="O113" s="12"/>
      <c r="P113" s="12"/>
      <c r="Q113" s="12"/>
    </row>
    <row r="114" spans="1:17" x14ac:dyDescent="0.25">
      <c r="A114" s="14">
        <v>40593</v>
      </c>
      <c r="B114" s="11" t="s">
        <v>203</v>
      </c>
      <c r="C114" s="136" t="s">
        <v>44</v>
      </c>
      <c r="D114" s="12">
        <v>545</v>
      </c>
      <c r="E114" s="98"/>
      <c r="F114" s="19" t="s">
        <v>536</v>
      </c>
      <c r="G114" s="12"/>
      <c r="H114" s="103"/>
      <c r="I114" s="12"/>
      <c r="J114" s="14"/>
      <c r="K114" s="11"/>
      <c r="L114" s="111"/>
      <c r="M114" s="118"/>
      <c r="N114" s="12"/>
      <c r="O114" s="12"/>
      <c r="P114" s="12"/>
      <c r="Q114" s="12"/>
    </row>
    <row r="115" spans="1:17" x14ac:dyDescent="0.25">
      <c r="A115" s="14">
        <v>40593</v>
      </c>
      <c r="B115" s="11" t="s">
        <v>203</v>
      </c>
      <c r="C115" s="136" t="s">
        <v>46</v>
      </c>
      <c r="D115" s="12">
        <v>155</v>
      </c>
      <c r="E115" s="98"/>
      <c r="F115" s="19" t="s">
        <v>536</v>
      </c>
      <c r="G115" s="12"/>
      <c r="H115" s="103"/>
      <c r="I115" s="12"/>
      <c r="J115" s="14"/>
      <c r="K115" s="11"/>
      <c r="L115" s="111"/>
      <c r="M115" s="118"/>
      <c r="N115" s="12"/>
      <c r="O115" s="12"/>
      <c r="P115" s="12"/>
      <c r="Q115" s="12"/>
    </row>
    <row r="116" spans="1:17" x14ac:dyDescent="0.25">
      <c r="A116" s="14">
        <v>40593</v>
      </c>
      <c r="B116" s="11" t="s">
        <v>203</v>
      </c>
      <c r="C116" s="136" t="s">
        <v>45</v>
      </c>
      <c r="D116" s="12">
        <v>3790</v>
      </c>
      <c r="E116" s="119">
        <f>SUM(D114:D116)</f>
        <v>4490</v>
      </c>
      <c r="F116" s="19" t="s">
        <v>536</v>
      </c>
      <c r="G116" s="12"/>
      <c r="H116" s="103"/>
      <c r="I116" s="12"/>
      <c r="J116" s="14"/>
      <c r="K116" s="11"/>
      <c r="L116" s="111"/>
      <c r="M116" s="118"/>
      <c r="N116" s="12"/>
      <c r="O116" s="12"/>
      <c r="P116" s="12"/>
      <c r="Q116" s="12"/>
    </row>
    <row r="117" spans="1:17" x14ac:dyDescent="0.25">
      <c r="A117" s="10" t="s">
        <v>5</v>
      </c>
      <c r="B117" s="11"/>
      <c r="C117" s="12"/>
      <c r="D117" s="12"/>
      <c r="E117" s="98"/>
      <c r="F117" s="26"/>
      <c r="G117" s="12"/>
      <c r="H117" s="103"/>
      <c r="I117" s="12"/>
      <c r="J117" s="10"/>
      <c r="K117" s="11"/>
      <c r="L117" s="12"/>
      <c r="M117" s="12"/>
      <c r="N117" s="12"/>
      <c r="O117" s="12"/>
      <c r="P117" s="12"/>
      <c r="Q117" s="12"/>
    </row>
    <row r="118" spans="1:17" x14ac:dyDescent="0.25">
      <c r="A118" s="14">
        <v>40595</v>
      </c>
      <c r="B118" s="11" t="s">
        <v>203</v>
      </c>
      <c r="C118" s="136" t="s">
        <v>46</v>
      </c>
      <c r="D118" s="12">
        <v>7215</v>
      </c>
      <c r="E118" s="98"/>
      <c r="F118" s="19" t="s">
        <v>536</v>
      </c>
      <c r="G118" s="12"/>
      <c r="H118" s="103"/>
      <c r="I118" s="12"/>
      <c r="J118" s="14"/>
      <c r="K118" s="11"/>
      <c r="L118" s="111"/>
      <c r="M118" s="118"/>
      <c r="N118" s="12"/>
      <c r="O118" s="12"/>
      <c r="P118" s="12"/>
      <c r="Q118" s="12"/>
    </row>
    <row r="119" spans="1:17" x14ac:dyDescent="0.25">
      <c r="A119" s="14">
        <v>40595</v>
      </c>
      <c r="B119" s="11" t="s">
        <v>203</v>
      </c>
      <c r="C119" s="136" t="s">
        <v>47</v>
      </c>
      <c r="D119" s="12">
        <v>2165</v>
      </c>
      <c r="E119" s="119">
        <f>SUM(D118:D119)</f>
        <v>9380</v>
      </c>
      <c r="F119" s="19" t="s">
        <v>536</v>
      </c>
      <c r="G119" s="12"/>
      <c r="H119" s="103"/>
      <c r="I119" s="12"/>
      <c r="J119" s="14"/>
      <c r="K119" s="11"/>
      <c r="L119" s="111"/>
      <c r="M119" s="118"/>
      <c r="N119" s="12"/>
      <c r="O119" s="12"/>
      <c r="P119" s="12"/>
      <c r="Q119" s="12"/>
    </row>
    <row r="120" spans="1:17" x14ac:dyDescent="0.25">
      <c r="A120" s="10" t="s">
        <v>5</v>
      </c>
      <c r="B120" s="11"/>
      <c r="C120" s="12"/>
      <c r="D120" s="12"/>
      <c r="E120" s="98"/>
      <c r="F120" s="26"/>
      <c r="G120" s="12"/>
      <c r="H120" s="103"/>
      <c r="I120" s="12"/>
      <c r="J120" s="10"/>
      <c r="K120" s="11"/>
      <c r="L120" s="12"/>
      <c r="M120" s="12"/>
      <c r="N120" s="12"/>
      <c r="O120" s="12"/>
      <c r="P120" s="12"/>
      <c r="Q120" s="12"/>
    </row>
    <row r="121" spans="1:17" x14ac:dyDescent="0.25">
      <c r="A121" s="14">
        <v>40597</v>
      </c>
      <c r="B121" s="11" t="s">
        <v>203</v>
      </c>
      <c r="C121" s="136" t="s">
        <v>44</v>
      </c>
      <c r="D121" s="12">
        <v>5395</v>
      </c>
      <c r="E121" s="119">
        <f>SUM(D121)</f>
        <v>5395</v>
      </c>
      <c r="F121" s="19" t="s">
        <v>536</v>
      </c>
      <c r="G121" s="12"/>
      <c r="H121" s="103"/>
      <c r="I121" s="12"/>
      <c r="J121" s="14"/>
      <c r="K121" s="11"/>
      <c r="L121" s="111"/>
      <c r="M121" s="118"/>
      <c r="N121" s="12"/>
      <c r="O121" s="12"/>
      <c r="P121" s="12"/>
      <c r="Q121" s="12"/>
    </row>
    <row r="122" spans="1:17" x14ac:dyDescent="0.25">
      <c r="A122" s="10" t="s">
        <v>5</v>
      </c>
      <c r="B122" s="11"/>
      <c r="C122" s="12"/>
      <c r="D122" s="12"/>
      <c r="E122" s="98"/>
      <c r="F122" s="26"/>
      <c r="G122" s="12"/>
      <c r="H122" s="103"/>
      <c r="I122" s="12"/>
      <c r="J122" s="10" t="s">
        <v>5</v>
      </c>
      <c r="K122" s="11"/>
      <c r="L122" s="12"/>
      <c r="M122" s="12"/>
      <c r="N122" s="12"/>
      <c r="O122" s="12"/>
      <c r="P122" s="12"/>
      <c r="Q122" s="12"/>
    </row>
    <row r="123" spans="1:17" x14ac:dyDescent="0.25">
      <c r="A123" s="14">
        <v>40599</v>
      </c>
      <c r="B123" s="11" t="s">
        <v>203</v>
      </c>
      <c r="C123" s="136" t="s">
        <v>48</v>
      </c>
      <c r="D123" s="12">
        <v>7340</v>
      </c>
      <c r="E123" s="98"/>
      <c r="F123" s="19" t="s">
        <v>536</v>
      </c>
      <c r="G123" s="12"/>
      <c r="H123" s="103"/>
      <c r="I123" s="12"/>
      <c r="J123" s="14"/>
      <c r="K123" s="11"/>
      <c r="L123" s="111"/>
      <c r="M123" s="118"/>
      <c r="N123" s="12"/>
      <c r="O123" s="12"/>
      <c r="P123" s="12"/>
      <c r="Q123" s="12"/>
    </row>
    <row r="124" spans="1:17" x14ac:dyDescent="0.25">
      <c r="A124" s="14">
        <v>40599</v>
      </c>
      <c r="B124" s="11" t="s">
        <v>203</v>
      </c>
      <c r="C124" s="136" t="s">
        <v>49</v>
      </c>
      <c r="D124" s="12">
        <v>1470</v>
      </c>
      <c r="E124" s="119">
        <f>SUM(D123:D124)</f>
        <v>8810</v>
      </c>
      <c r="F124" s="19" t="s">
        <v>536</v>
      </c>
      <c r="G124" s="12"/>
      <c r="H124" s="103"/>
      <c r="I124" s="12"/>
      <c r="J124" s="14"/>
      <c r="K124" s="11"/>
      <c r="L124" s="111"/>
      <c r="M124" s="118"/>
      <c r="N124" s="12"/>
      <c r="O124" s="12"/>
      <c r="P124" s="12"/>
      <c r="Q124" s="12"/>
    </row>
    <row r="125" spans="1:17" x14ac:dyDescent="0.25">
      <c r="A125" s="10" t="s">
        <v>5</v>
      </c>
      <c r="B125" s="11"/>
      <c r="C125" s="12"/>
      <c r="D125" s="12"/>
      <c r="E125" s="98"/>
      <c r="F125" s="26"/>
      <c r="G125" s="12"/>
      <c r="H125" s="103"/>
      <c r="I125" s="12"/>
      <c r="J125" s="10" t="s">
        <v>5</v>
      </c>
      <c r="K125" s="11"/>
      <c r="L125" s="12"/>
      <c r="M125" s="12"/>
      <c r="N125" s="12"/>
      <c r="O125" s="12"/>
      <c r="P125" s="12"/>
      <c r="Q125" s="12"/>
    </row>
    <row r="126" spans="1:17" x14ac:dyDescent="0.25">
      <c r="A126" s="14">
        <v>40625</v>
      </c>
      <c r="B126" s="11" t="s">
        <v>203</v>
      </c>
      <c r="C126" s="136" t="s">
        <v>50</v>
      </c>
      <c r="D126" s="12">
        <v>11780</v>
      </c>
      <c r="E126" s="98"/>
      <c r="F126" s="26" t="s">
        <v>535</v>
      </c>
      <c r="G126" s="12"/>
      <c r="H126" s="103"/>
      <c r="I126" s="12"/>
      <c r="J126" s="14"/>
      <c r="K126" s="11"/>
      <c r="L126" s="111"/>
      <c r="M126" s="118"/>
      <c r="N126" s="12"/>
      <c r="O126" s="118"/>
      <c r="P126" s="12"/>
      <c r="Q126" s="12"/>
    </row>
    <row r="127" spans="1:17" x14ac:dyDescent="0.25">
      <c r="A127" s="14">
        <v>40625</v>
      </c>
      <c r="B127" s="11" t="s">
        <v>203</v>
      </c>
      <c r="C127" s="136" t="s">
        <v>55</v>
      </c>
      <c r="D127" s="12">
        <v>495</v>
      </c>
      <c r="E127" s="119">
        <f>SUM(D126:D127)</f>
        <v>12275</v>
      </c>
      <c r="F127" s="26" t="s">
        <v>535</v>
      </c>
      <c r="G127" s="12"/>
      <c r="H127" s="103"/>
      <c r="I127" s="12"/>
      <c r="J127" s="14"/>
      <c r="K127" s="11"/>
      <c r="L127" s="111"/>
      <c r="M127" s="118"/>
      <c r="N127" s="12"/>
      <c r="O127" s="118"/>
      <c r="P127" s="12"/>
      <c r="Q127" s="12"/>
    </row>
    <row r="128" spans="1:17" x14ac:dyDescent="0.25">
      <c r="A128" s="10" t="s">
        <v>5</v>
      </c>
      <c r="B128" s="11"/>
      <c r="C128" s="12"/>
      <c r="D128" s="12"/>
      <c r="E128" s="98"/>
      <c r="F128" s="26"/>
      <c r="G128" s="12"/>
      <c r="H128" s="103"/>
      <c r="I128" s="12"/>
      <c r="J128" s="10"/>
      <c r="K128" s="11"/>
      <c r="L128" s="12"/>
      <c r="M128" s="12"/>
      <c r="N128" s="12"/>
      <c r="O128" s="12"/>
      <c r="P128" s="12"/>
      <c r="Q128" s="12"/>
    </row>
    <row r="129" spans="1:17" x14ac:dyDescent="0.25">
      <c r="A129" s="14">
        <v>40627</v>
      </c>
      <c r="B129" s="11" t="s">
        <v>203</v>
      </c>
      <c r="C129" s="136" t="s">
        <v>52</v>
      </c>
      <c r="D129" s="12">
        <v>4455</v>
      </c>
      <c r="E129" s="98"/>
      <c r="F129" s="19" t="s">
        <v>536</v>
      </c>
      <c r="G129" s="12"/>
      <c r="H129" s="103"/>
      <c r="I129" s="12"/>
      <c r="J129" s="14"/>
      <c r="K129" s="11"/>
      <c r="L129" s="111"/>
      <c r="M129" s="118"/>
      <c r="N129" s="12"/>
      <c r="O129" s="118"/>
      <c r="P129" s="12"/>
      <c r="Q129" s="12"/>
    </row>
    <row r="130" spans="1:17" x14ac:dyDescent="0.25">
      <c r="A130" s="14">
        <v>40627</v>
      </c>
      <c r="B130" s="11" t="s">
        <v>203</v>
      </c>
      <c r="C130" s="136" t="s">
        <v>50</v>
      </c>
      <c r="D130" s="12">
        <v>900</v>
      </c>
      <c r="E130" s="119">
        <f>SUM(D129:D130)</f>
        <v>5355</v>
      </c>
      <c r="F130" s="26" t="s">
        <v>535</v>
      </c>
      <c r="G130" s="12"/>
      <c r="H130" s="103"/>
      <c r="I130" s="12"/>
      <c r="J130" s="14"/>
      <c r="K130" s="11"/>
      <c r="L130" s="111"/>
      <c r="M130" s="118"/>
      <c r="N130" s="12"/>
      <c r="O130" s="118"/>
      <c r="P130" s="12"/>
      <c r="Q130" s="12"/>
    </row>
    <row r="131" spans="1:17" x14ac:dyDescent="0.25">
      <c r="A131" s="10" t="s">
        <v>5</v>
      </c>
      <c r="B131" s="11"/>
      <c r="C131" s="12"/>
      <c r="D131" s="12"/>
      <c r="E131" s="98"/>
      <c r="F131" s="26"/>
      <c r="G131" s="12"/>
      <c r="H131" s="103"/>
      <c r="I131" s="12"/>
      <c r="J131" s="10"/>
      <c r="K131" s="11"/>
      <c r="L131" s="12"/>
      <c r="M131" s="12"/>
      <c r="N131" s="12"/>
      <c r="O131" s="12"/>
      <c r="P131" s="12"/>
      <c r="Q131" s="12"/>
    </row>
    <row r="132" spans="1:17" x14ac:dyDescent="0.25">
      <c r="A132" s="14">
        <v>40629</v>
      </c>
      <c r="B132" s="11" t="s">
        <v>203</v>
      </c>
      <c r="C132" s="136" t="s">
        <v>22</v>
      </c>
      <c r="D132" s="12">
        <v>1480</v>
      </c>
      <c r="E132" s="98"/>
      <c r="F132" s="26" t="s">
        <v>535</v>
      </c>
      <c r="G132" s="12"/>
      <c r="H132" s="103"/>
      <c r="I132" s="12"/>
      <c r="J132" s="14"/>
      <c r="K132" s="11"/>
      <c r="L132" s="111"/>
      <c r="M132" s="118"/>
      <c r="N132" s="12"/>
      <c r="O132" s="118"/>
      <c r="P132" s="12"/>
      <c r="Q132" s="12"/>
    </row>
    <row r="133" spans="1:17" x14ac:dyDescent="0.25">
      <c r="A133" s="14">
        <v>40629</v>
      </c>
      <c r="B133" s="11" t="s">
        <v>203</v>
      </c>
      <c r="C133" s="136" t="s">
        <v>53</v>
      </c>
      <c r="D133" s="12">
        <v>480</v>
      </c>
      <c r="E133" s="98"/>
      <c r="F133" s="26" t="s">
        <v>535</v>
      </c>
      <c r="G133" s="12"/>
      <c r="H133" s="103"/>
      <c r="I133" s="12"/>
      <c r="J133" s="14"/>
      <c r="K133" s="11"/>
      <c r="L133" s="111"/>
      <c r="M133" s="118"/>
      <c r="N133" s="12"/>
      <c r="O133" s="118"/>
      <c r="P133" s="12"/>
      <c r="Q133" s="12"/>
    </row>
    <row r="134" spans="1:17" x14ac:dyDescent="0.25">
      <c r="A134" s="14">
        <v>40629</v>
      </c>
      <c r="B134" s="11" t="s">
        <v>203</v>
      </c>
      <c r="C134" s="136" t="s">
        <v>54</v>
      </c>
      <c r="D134" s="12">
        <v>755</v>
      </c>
      <c r="E134" s="98"/>
      <c r="F134" s="26" t="s">
        <v>535</v>
      </c>
      <c r="G134" s="12"/>
      <c r="H134" s="103"/>
      <c r="I134" s="12"/>
      <c r="J134" s="14"/>
      <c r="K134" s="11"/>
      <c r="L134" s="111"/>
      <c r="M134" s="118"/>
      <c r="N134" s="12"/>
      <c r="O134" s="118"/>
      <c r="P134" s="12"/>
      <c r="Q134" s="12"/>
    </row>
    <row r="135" spans="1:17" x14ac:dyDescent="0.25">
      <c r="A135" s="14">
        <v>40629</v>
      </c>
      <c r="B135" s="11" t="s">
        <v>203</v>
      </c>
      <c r="C135" s="136" t="s">
        <v>55</v>
      </c>
      <c r="D135" s="12">
        <v>1790</v>
      </c>
      <c r="E135" s="119">
        <f>SUM(D132:D135)</f>
        <v>4505</v>
      </c>
      <c r="F135" s="26" t="s">
        <v>535</v>
      </c>
      <c r="G135" s="12"/>
      <c r="H135" s="103"/>
      <c r="I135" s="12"/>
      <c r="J135" s="14"/>
      <c r="K135" s="11"/>
      <c r="L135" s="111"/>
      <c r="M135" s="118"/>
      <c r="N135" s="12"/>
      <c r="O135" s="118"/>
      <c r="P135" s="12"/>
      <c r="Q135" s="12"/>
    </row>
    <row r="136" spans="1:17" x14ac:dyDescent="0.25">
      <c r="A136" s="10" t="s">
        <v>5</v>
      </c>
      <c r="B136" s="11"/>
      <c r="C136" s="12"/>
      <c r="D136" s="47"/>
      <c r="E136" s="47"/>
      <c r="F136" s="26"/>
    </row>
    <row r="137" spans="1:17" x14ac:dyDescent="0.25">
      <c r="A137" s="35"/>
      <c r="B137" s="36"/>
      <c r="C137" s="37" t="s">
        <v>394</v>
      </c>
      <c r="D137" s="48"/>
      <c r="E137" s="48">
        <f>SUMIF($F$24:$F$135,F137,$D$24:$D$135)</f>
        <v>62185</v>
      </c>
      <c r="F137" s="38" t="s">
        <v>534</v>
      </c>
      <c r="G137" s="4"/>
      <c r="H137" s="101">
        <v>5610509</v>
      </c>
      <c r="M137" s="12"/>
    </row>
    <row r="138" spans="1:17" x14ac:dyDescent="0.25">
      <c r="A138" s="35"/>
      <c r="B138" s="36"/>
      <c r="C138" s="37" t="s">
        <v>394</v>
      </c>
      <c r="D138" s="48"/>
      <c r="E138" s="48">
        <f>SUMIF($F$24:$F$135,F138,$D$24:$D$135)</f>
        <v>119470</v>
      </c>
      <c r="F138" s="38" t="s">
        <v>535</v>
      </c>
      <c r="G138" s="4"/>
      <c r="H138" s="101">
        <v>5610514</v>
      </c>
      <c r="M138" s="12"/>
    </row>
    <row r="139" spans="1:17" x14ac:dyDescent="0.25">
      <c r="A139" s="35"/>
      <c r="B139" s="36"/>
      <c r="C139" s="37" t="s">
        <v>394</v>
      </c>
      <c r="D139" s="48"/>
      <c r="E139" s="48">
        <f>SUMIF($F$24:$F$135,F139,$D$24:$D$135)</f>
        <v>69735</v>
      </c>
      <c r="F139" s="38" t="s">
        <v>536</v>
      </c>
      <c r="H139" s="101">
        <v>5610521</v>
      </c>
    </row>
    <row r="140" spans="1:17" x14ac:dyDescent="0.25">
      <c r="A140" s="15"/>
      <c r="B140" s="16"/>
      <c r="C140" s="34" t="s">
        <v>393</v>
      </c>
      <c r="D140" s="45"/>
      <c r="E140" s="49">
        <f>SUM(E24:E135)</f>
        <v>251390</v>
      </c>
      <c r="F140" s="27" t="s">
        <v>429</v>
      </c>
    </row>
    <row r="142" spans="1:17" x14ac:dyDescent="0.25">
      <c r="A142" s="9">
        <v>40667</v>
      </c>
      <c r="B142" s="3" t="s">
        <v>204</v>
      </c>
      <c r="C142" s="120" t="s">
        <v>56</v>
      </c>
      <c r="D142">
        <v>9260</v>
      </c>
      <c r="E142">
        <v>9260</v>
      </c>
      <c r="F142" s="26" t="s">
        <v>430</v>
      </c>
      <c r="G142" s="12"/>
      <c r="H142" s="112"/>
      <c r="I142" s="12"/>
      <c r="J142" s="127"/>
      <c r="K142" s="107"/>
      <c r="L142" s="108"/>
      <c r="M142" s="108"/>
    </row>
    <row r="143" spans="1:17" x14ac:dyDescent="0.25">
      <c r="A143" s="1" t="s">
        <v>5</v>
      </c>
      <c r="B143" s="3"/>
      <c r="D143"/>
      <c r="E143"/>
      <c r="F143" s="26"/>
      <c r="G143" s="12"/>
      <c r="H143" s="113"/>
      <c r="I143" s="12"/>
      <c r="J143" s="127"/>
      <c r="K143" s="109"/>
      <c r="L143" s="109"/>
      <c r="M143" s="109"/>
    </row>
    <row r="144" spans="1:17" x14ac:dyDescent="0.25">
      <c r="A144" s="9">
        <v>40668</v>
      </c>
      <c r="B144" s="3" t="s">
        <v>204</v>
      </c>
      <c r="C144" s="120" t="s">
        <v>57</v>
      </c>
      <c r="D144">
        <v>975</v>
      </c>
      <c r="E144"/>
      <c r="F144" s="26" t="s">
        <v>430</v>
      </c>
      <c r="G144" s="12"/>
      <c r="H144" s="112"/>
      <c r="I144" s="12"/>
      <c r="J144" s="127"/>
      <c r="K144" s="107"/>
      <c r="L144" s="108"/>
      <c r="M144" s="109"/>
    </row>
    <row r="145" spans="1:13" x14ac:dyDescent="0.25">
      <c r="A145" s="9">
        <v>40668</v>
      </c>
      <c r="B145" s="3" t="s">
        <v>204</v>
      </c>
      <c r="C145" s="120" t="s">
        <v>58</v>
      </c>
      <c r="D145">
        <v>4400</v>
      </c>
      <c r="E145"/>
      <c r="F145" s="26" t="s">
        <v>430</v>
      </c>
      <c r="G145" s="12"/>
      <c r="H145" s="112"/>
      <c r="I145" s="12"/>
      <c r="J145" s="127"/>
      <c r="K145" s="107"/>
      <c r="L145" s="108"/>
      <c r="M145" s="109"/>
    </row>
    <row r="146" spans="1:13" x14ac:dyDescent="0.25">
      <c r="A146" s="9">
        <v>40668</v>
      </c>
      <c r="B146" s="3" t="s">
        <v>204</v>
      </c>
      <c r="C146" s="120" t="s">
        <v>59</v>
      </c>
      <c r="D146">
        <v>1290</v>
      </c>
      <c r="E146">
        <v>6665</v>
      </c>
      <c r="F146" s="26" t="s">
        <v>430</v>
      </c>
      <c r="G146" s="12"/>
      <c r="H146" s="112"/>
      <c r="I146" s="12"/>
      <c r="J146" s="127"/>
      <c r="K146" s="107"/>
      <c r="L146" s="108"/>
      <c r="M146" s="108"/>
    </row>
    <row r="147" spans="1:13" x14ac:dyDescent="0.25">
      <c r="A147" s="1" t="s">
        <v>5</v>
      </c>
      <c r="B147" s="3"/>
      <c r="D147"/>
      <c r="E147"/>
      <c r="F147" s="26"/>
      <c r="G147" s="12"/>
      <c r="H147" s="113"/>
      <c r="I147" s="12"/>
      <c r="J147" s="127"/>
      <c r="K147" s="109"/>
      <c r="L147" s="109"/>
      <c r="M147" s="109"/>
    </row>
    <row r="148" spans="1:13" s="17" customFormat="1" x14ac:dyDescent="0.25">
      <c r="A148" s="9">
        <v>40670</v>
      </c>
      <c r="B148" s="3" t="s">
        <v>204</v>
      </c>
      <c r="C148" s="120" t="s">
        <v>60</v>
      </c>
      <c r="D148">
        <v>6110</v>
      </c>
      <c r="E148"/>
      <c r="F148" s="26" t="s">
        <v>430</v>
      </c>
      <c r="G148" s="22"/>
      <c r="H148" s="112"/>
      <c r="I148" s="22"/>
      <c r="J148" s="127"/>
      <c r="K148" s="107"/>
      <c r="L148" s="108"/>
      <c r="M148" s="109"/>
    </row>
    <row r="149" spans="1:13" s="22" customFormat="1" x14ac:dyDescent="0.25">
      <c r="A149" s="9">
        <v>40670</v>
      </c>
      <c r="B149" s="3" t="s">
        <v>204</v>
      </c>
      <c r="C149" s="120" t="s">
        <v>61</v>
      </c>
      <c r="D149">
        <v>2740</v>
      </c>
      <c r="E149">
        <v>8850</v>
      </c>
      <c r="F149" s="19" t="s">
        <v>430</v>
      </c>
      <c r="H149" s="105"/>
      <c r="J149" s="106"/>
      <c r="K149" s="107"/>
      <c r="L149" s="108"/>
      <c r="M149" s="108"/>
    </row>
    <row r="150" spans="1:13" x14ac:dyDescent="0.25">
      <c r="A150" s="15"/>
      <c r="B150" s="16"/>
      <c r="C150" s="34" t="s">
        <v>393</v>
      </c>
      <c r="D150" s="45"/>
      <c r="E150" s="49">
        <f>SUM(E142:E149)</f>
        <v>24775</v>
      </c>
      <c r="F150" s="27" t="s">
        <v>373</v>
      </c>
      <c r="H150" s="101">
        <v>5216100</v>
      </c>
    </row>
    <row r="151" spans="1:13" x14ac:dyDescent="0.25">
      <c r="A151" s="1" t="s">
        <v>5</v>
      </c>
      <c r="B151" s="3"/>
    </row>
    <row r="152" spans="1:13" x14ac:dyDescent="0.25">
      <c r="A152" s="9">
        <v>41061</v>
      </c>
      <c r="B152" s="3" t="s">
        <v>285</v>
      </c>
      <c r="C152" s="120" t="s">
        <v>242</v>
      </c>
      <c r="D152">
        <v>2490</v>
      </c>
      <c r="E152" s="110"/>
      <c r="F152" s="19" t="s">
        <v>431</v>
      </c>
    </row>
    <row r="153" spans="1:13" x14ac:dyDescent="0.25">
      <c r="A153" s="9">
        <v>41061</v>
      </c>
      <c r="B153" s="3" t="s">
        <v>285</v>
      </c>
      <c r="C153" s="120" t="s">
        <v>244</v>
      </c>
      <c r="D153">
        <v>3925</v>
      </c>
      <c r="E153" s="110"/>
      <c r="F153" s="19" t="s">
        <v>431</v>
      </c>
    </row>
    <row r="154" spans="1:13" x14ac:dyDescent="0.25">
      <c r="A154" s="9">
        <v>41061</v>
      </c>
      <c r="B154" s="3" t="s">
        <v>285</v>
      </c>
      <c r="C154" s="120" t="s">
        <v>245</v>
      </c>
      <c r="D154">
        <v>1620</v>
      </c>
      <c r="E154" s="113"/>
      <c r="F154" s="19" t="s">
        <v>431</v>
      </c>
    </row>
    <row r="155" spans="1:13" x14ac:dyDescent="0.25">
      <c r="A155" s="9">
        <v>41061</v>
      </c>
      <c r="B155" s="3" t="s">
        <v>285</v>
      </c>
      <c r="C155" s="120" t="s">
        <v>241</v>
      </c>
      <c r="D155">
        <v>300</v>
      </c>
      <c r="E155" s="112">
        <f>SUM(D152:D155)</f>
        <v>8335</v>
      </c>
      <c r="F155" s="19" t="s">
        <v>431</v>
      </c>
    </row>
    <row r="156" spans="1:13" x14ac:dyDescent="0.25">
      <c r="A156" s="1" t="s">
        <v>5</v>
      </c>
      <c r="B156" s="3"/>
      <c r="D156"/>
      <c r="E156" s="113"/>
    </row>
    <row r="157" spans="1:13" x14ac:dyDescent="0.25">
      <c r="A157" s="9">
        <v>41063</v>
      </c>
      <c r="B157" s="3" t="s">
        <v>285</v>
      </c>
      <c r="C157" s="120" t="s">
        <v>242</v>
      </c>
      <c r="D157">
        <v>4280</v>
      </c>
      <c r="E157" s="113"/>
      <c r="F157" s="19" t="s">
        <v>431</v>
      </c>
    </row>
    <row r="158" spans="1:13" x14ac:dyDescent="0.25">
      <c r="A158" s="9">
        <v>41063</v>
      </c>
      <c r="B158" s="3" t="s">
        <v>285</v>
      </c>
      <c r="C158" s="120" t="s">
        <v>241</v>
      </c>
      <c r="D158">
        <v>1985</v>
      </c>
      <c r="E158" s="113"/>
      <c r="F158" s="19" t="s">
        <v>431</v>
      </c>
    </row>
    <row r="159" spans="1:13" x14ac:dyDescent="0.25">
      <c r="A159" s="9">
        <v>41063</v>
      </c>
      <c r="B159" s="3" t="s">
        <v>285</v>
      </c>
      <c r="C159" s="120" t="s">
        <v>246</v>
      </c>
      <c r="D159">
        <v>4790</v>
      </c>
      <c r="E159" s="112">
        <f>SUM(D157:D159)</f>
        <v>11055</v>
      </c>
      <c r="F159" s="19" t="s">
        <v>431</v>
      </c>
    </row>
    <row r="160" spans="1:13" x14ac:dyDescent="0.25">
      <c r="A160" s="1" t="s">
        <v>5</v>
      </c>
      <c r="B160" s="3"/>
      <c r="D160"/>
      <c r="E160" s="113"/>
    </row>
    <row r="161" spans="1:11" x14ac:dyDescent="0.25">
      <c r="A161" s="9">
        <v>41065</v>
      </c>
      <c r="B161" s="3" t="s">
        <v>285</v>
      </c>
      <c r="C161" s="120" t="s">
        <v>248</v>
      </c>
      <c r="D161">
        <v>4465</v>
      </c>
      <c r="E161" s="113"/>
      <c r="F161" s="19" t="s">
        <v>431</v>
      </c>
      <c r="K161" s="4"/>
    </row>
    <row r="162" spans="1:11" x14ac:dyDescent="0.25">
      <c r="A162" s="9">
        <v>41065</v>
      </c>
      <c r="B162" s="3" t="s">
        <v>285</v>
      </c>
      <c r="C162" s="120" t="s">
        <v>249</v>
      </c>
      <c r="D162">
        <v>5200</v>
      </c>
      <c r="E162" s="113"/>
      <c r="F162" s="19" t="s">
        <v>431</v>
      </c>
    </row>
    <row r="163" spans="1:11" x14ac:dyDescent="0.25">
      <c r="A163" s="9">
        <v>41065</v>
      </c>
      <c r="B163" s="3" t="s">
        <v>285</v>
      </c>
      <c r="C163" s="120" t="s">
        <v>250</v>
      </c>
      <c r="D163">
        <v>3330</v>
      </c>
      <c r="E163" s="113"/>
      <c r="F163" s="19" t="s">
        <v>431</v>
      </c>
    </row>
    <row r="164" spans="1:11" x14ac:dyDescent="0.25">
      <c r="A164" s="9">
        <v>41065</v>
      </c>
      <c r="B164" s="3" t="s">
        <v>285</v>
      </c>
      <c r="C164" s="120" t="s">
        <v>247</v>
      </c>
      <c r="D164">
        <v>820</v>
      </c>
      <c r="E164" s="112">
        <f>SUM(D161:D164)</f>
        <v>13815</v>
      </c>
      <c r="F164" s="19" t="s">
        <v>431</v>
      </c>
    </row>
    <row r="165" spans="1:11" x14ac:dyDescent="0.25">
      <c r="A165" s="1" t="s">
        <v>5</v>
      </c>
      <c r="B165" s="3"/>
      <c r="D165"/>
      <c r="E165" s="113"/>
    </row>
    <row r="166" spans="1:11" x14ac:dyDescent="0.25">
      <c r="A166" s="9">
        <v>41066</v>
      </c>
      <c r="B166" s="3" t="s">
        <v>285</v>
      </c>
      <c r="C166" s="120" t="s">
        <v>249</v>
      </c>
      <c r="D166">
        <v>405</v>
      </c>
      <c r="E166" s="113"/>
      <c r="F166" s="19" t="s">
        <v>431</v>
      </c>
    </row>
    <row r="167" spans="1:11" x14ac:dyDescent="0.25">
      <c r="A167" s="9">
        <v>41066</v>
      </c>
      <c r="B167" s="3" t="s">
        <v>285</v>
      </c>
      <c r="C167" s="120" t="s">
        <v>251</v>
      </c>
      <c r="D167">
        <v>3795</v>
      </c>
      <c r="E167" s="113"/>
      <c r="F167" s="19" t="s">
        <v>431</v>
      </c>
    </row>
    <row r="168" spans="1:11" x14ac:dyDescent="0.25">
      <c r="A168" s="9">
        <v>41066</v>
      </c>
      <c r="B168" s="3" t="s">
        <v>285</v>
      </c>
      <c r="C168" s="120" t="s">
        <v>252</v>
      </c>
      <c r="D168">
        <v>665</v>
      </c>
      <c r="E168" s="113"/>
      <c r="F168" s="19" t="s">
        <v>431</v>
      </c>
    </row>
    <row r="169" spans="1:11" x14ac:dyDescent="0.25">
      <c r="A169" s="9">
        <v>41066</v>
      </c>
      <c r="B169" s="3" t="s">
        <v>285</v>
      </c>
      <c r="C169" s="120" t="s">
        <v>253</v>
      </c>
      <c r="D169">
        <v>3305</v>
      </c>
      <c r="E169" s="113"/>
      <c r="F169" s="19" t="s">
        <v>431</v>
      </c>
    </row>
    <row r="170" spans="1:11" x14ac:dyDescent="0.25">
      <c r="A170" s="9">
        <v>41066</v>
      </c>
      <c r="B170" s="3" t="s">
        <v>285</v>
      </c>
      <c r="C170" s="120" t="s">
        <v>254</v>
      </c>
      <c r="D170">
        <v>600</v>
      </c>
      <c r="E170" s="112">
        <f>SUM(D166:D170)</f>
        <v>8770</v>
      </c>
      <c r="F170" s="19" t="s">
        <v>431</v>
      </c>
    </row>
    <row r="171" spans="1:11" x14ac:dyDescent="0.25">
      <c r="A171" s="1" t="s">
        <v>5</v>
      </c>
      <c r="B171" s="3"/>
      <c r="D171"/>
      <c r="E171" s="113"/>
    </row>
    <row r="172" spans="1:11" x14ac:dyDescent="0.25">
      <c r="A172" s="9">
        <v>41068</v>
      </c>
      <c r="B172" s="3" t="s">
        <v>285</v>
      </c>
      <c r="C172" s="120" t="s">
        <v>255</v>
      </c>
      <c r="D172">
        <v>4715</v>
      </c>
      <c r="E172" s="113"/>
      <c r="F172" s="19" t="s">
        <v>431</v>
      </c>
    </row>
    <row r="173" spans="1:11" x14ac:dyDescent="0.25">
      <c r="A173" s="9">
        <v>41068</v>
      </c>
      <c r="B173" s="3" t="s">
        <v>285</v>
      </c>
      <c r="C173" s="120" t="s">
        <v>245</v>
      </c>
      <c r="D173">
        <v>1010</v>
      </c>
      <c r="E173" s="113"/>
      <c r="F173" s="19" t="s">
        <v>431</v>
      </c>
    </row>
    <row r="174" spans="1:11" x14ac:dyDescent="0.25">
      <c r="A174" s="9">
        <v>41068</v>
      </c>
      <c r="B174" s="3" t="s">
        <v>285</v>
      </c>
      <c r="C174" s="120" t="s">
        <v>246</v>
      </c>
      <c r="D174">
        <v>1840</v>
      </c>
      <c r="E174" s="112">
        <f>SUM(D172:D174)</f>
        <v>7565</v>
      </c>
      <c r="F174" s="19" t="s">
        <v>431</v>
      </c>
    </row>
    <row r="175" spans="1:11" x14ac:dyDescent="0.25">
      <c r="A175" s="1" t="s">
        <v>5</v>
      </c>
      <c r="B175" s="3"/>
      <c r="D175"/>
      <c r="E175" s="113"/>
    </row>
    <row r="176" spans="1:11" x14ac:dyDescent="0.25">
      <c r="A176" s="9">
        <v>41069</v>
      </c>
      <c r="B176" s="3" t="s">
        <v>285</v>
      </c>
      <c r="C176" s="120" t="s">
        <v>257</v>
      </c>
      <c r="D176">
        <v>975</v>
      </c>
      <c r="E176" s="113"/>
      <c r="F176" s="19" t="s">
        <v>431</v>
      </c>
    </row>
    <row r="177" spans="1:10" x14ac:dyDescent="0.25">
      <c r="A177" s="9">
        <v>41069</v>
      </c>
      <c r="B177" s="3" t="s">
        <v>285</v>
      </c>
      <c r="C177" s="120" t="s">
        <v>247</v>
      </c>
      <c r="D177">
        <v>1035</v>
      </c>
      <c r="E177" s="113"/>
      <c r="F177" s="19" t="s">
        <v>431</v>
      </c>
    </row>
    <row r="178" spans="1:10" x14ac:dyDescent="0.25">
      <c r="A178" s="9">
        <v>41069</v>
      </c>
      <c r="B178" s="3" t="s">
        <v>285</v>
      </c>
      <c r="C178" s="120" t="s">
        <v>243</v>
      </c>
      <c r="D178">
        <v>4135</v>
      </c>
      <c r="E178" s="113"/>
      <c r="F178" s="19" t="s">
        <v>431</v>
      </c>
    </row>
    <row r="179" spans="1:10" x14ac:dyDescent="0.25">
      <c r="A179" s="9">
        <v>41069</v>
      </c>
      <c r="B179" s="3" t="s">
        <v>285</v>
      </c>
      <c r="C179" s="120" t="s">
        <v>258</v>
      </c>
      <c r="D179">
        <v>950</v>
      </c>
      <c r="E179" s="113"/>
      <c r="F179" s="19" t="s">
        <v>431</v>
      </c>
    </row>
    <row r="180" spans="1:10" x14ac:dyDescent="0.25">
      <c r="A180" s="9">
        <v>41069</v>
      </c>
      <c r="B180" s="3" t="s">
        <v>285</v>
      </c>
      <c r="C180" s="120" t="s">
        <v>245</v>
      </c>
      <c r="D180">
        <v>910</v>
      </c>
      <c r="E180" s="112">
        <f>SUM(D176:D180)</f>
        <v>8005</v>
      </c>
      <c r="F180" s="19" t="s">
        <v>431</v>
      </c>
    </row>
    <row r="181" spans="1:10" x14ac:dyDescent="0.25">
      <c r="A181" s="1" t="s">
        <v>5</v>
      </c>
      <c r="B181" s="3"/>
      <c r="D181"/>
      <c r="E181" s="113"/>
      <c r="J181" s="4"/>
    </row>
    <row r="182" spans="1:10" x14ac:dyDescent="0.25">
      <c r="A182" s="9">
        <v>41169</v>
      </c>
      <c r="B182" s="3" t="s">
        <v>285</v>
      </c>
      <c r="C182" s="120" t="s">
        <v>256</v>
      </c>
      <c r="D182">
        <v>3580</v>
      </c>
      <c r="E182" s="105">
        <f>SUM(D182)</f>
        <v>3580</v>
      </c>
      <c r="F182" s="19" t="s">
        <v>431</v>
      </c>
    </row>
    <row r="183" spans="1:10" x14ac:dyDescent="0.25">
      <c r="A183" s="1" t="s">
        <v>5</v>
      </c>
      <c r="B183" s="3"/>
      <c r="D183"/>
      <c r="E183" s="110"/>
    </row>
    <row r="184" spans="1:10" x14ac:dyDescent="0.25">
      <c r="A184" s="9">
        <v>41179</v>
      </c>
      <c r="B184" s="3" t="s">
        <v>285</v>
      </c>
      <c r="C184" s="120" t="s">
        <v>257</v>
      </c>
      <c r="D184">
        <v>1170</v>
      </c>
      <c r="E184" s="110"/>
      <c r="F184" s="19" t="s">
        <v>431</v>
      </c>
    </row>
    <row r="185" spans="1:10" x14ac:dyDescent="0.25">
      <c r="A185" s="9">
        <v>41179</v>
      </c>
      <c r="B185" s="3" t="s">
        <v>285</v>
      </c>
      <c r="C185" s="120" t="s">
        <v>259</v>
      </c>
      <c r="D185">
        <v>3660</v>
      </c>
      <c r="E185" s="110"/>
      <c r="F185" s="19" t="s">
        <v>431</v>
      </c>
    </row>
    <row r="186" spans="1:10" x14ac:dyDescent="0.25">
      <c r="A186" s="9">
        <v>41179</v>
      </c>
      <c r="B186" s="3" t="s">
        <v>285</v>
      </c>
      <c r="C186" s="120" t="s">
        <v>260</v>
      </c>
      <c r="D186">
        <v>3010</v>
      </c>
      <c r="E186" s="105">
        <f>SUM(D184:D186)</f>
        <v>7840</v>
      </c>
      <c r="F186" s="19" t="s">
        <v>431</v>
      </c>
    </row>
    <row r="187" spans="1:10" x14ac:dyDescent="0.25">
      <c r="A187" s="1"/>
      <c r="B187" s="3"/>
      <c r="C187" s="12"/>
      <c r="D187" s="12"/>
      <c r="E187" s="94"/>
    </row>
    <row r="188" spans="1:10" x14ac:dyDescent="0.25">
      <c r="A188" s="9">
        <v>41352</v>
      </c>
      <c r="B188" s="2" t="s">
        <v>283</v>
      </c>
      <c r="C188" s="120" t="s">
        <v>281</v>
      </c>
      <c r="D188">
        <v>2920</v>
      </c>
      <c r="E188" s="110"/>
      <c r="F188" s="19" t="s">
        <v>431</v>
      </c>
    </row>
    <row r="189" spans="1:10" x14ac:dyDescent="0.25">
      <c r="A189" s="9">
        <v>41352</v>
      </c>
      <c r="B189" s="2" t="s">
        <v>283</v>
      </c>
      <c r="C189" s="120" t="s">
        <v>282</v>
      </c>
      <c r="D189">
        <v>4975</v>
      </c>
      <c r="E189" s="110"/>
      <c r="F189" s="19" t="s">
        <v>431</v>
      </c>
    </row>
    <row r="190" spans="1:10" x14ac:dyDescent="0.25">
      <c r="A190" s="9">
        <v>41352</v>
      </c>
      <c r="B190" s="2" t="s">
        <v>283</v>
      </c>
      <c r="C190" s="120" t="s">
        <v>283</v>
      </c>
      <c r="D190">
        <v>6585</v>
      </c>
      <c r="E190" s="110"/>
      <c r="F190" s="19" t="s">
        <v>431</v>
      </c>
    </row>
    <row r="191" spans="1:10" x14ac:dyDescent="0.25">
      <c r="A191" s="9">
        <v>41352</v>
      </c>
      <c r="B191" s="2" t="s">
        <v>283</v>
      </c>
      <c r="C191" s="120" t="s">
        <v>284</v>
      </c>
      <c r="D191">
        <v>885</v>
      </c>
      <c r="E191" s="105">
        <f>SUM(D188:D191)</f>
        <v>15365</v>
      </c>
      <c r="F191" s="19" t="s">
        <v>431</v>
      </c>
    </row>
    <row r="192" spans="1:10" x14ac:dyDescent="0.25">
      <c r="A192" s="15"/>
      <c r="B192" s="16"/>
      <c r="C192" s="34" t="s">
        <v>393</v>
      </c>
      <c r="D192" s="45"/>
      <c r="E192" s="49">
        <f>SUM(E152:E191)</f>
        <v>84330</v>
      </c>
      <c r="F192" s="27" t="s">
        <v>377</v>
      </c>
      <c r="H192" s="101">
        <v>5211000</v>
      </c>
    </row>
    <row r="193" spans="1:11" x14ac:dyDescent="0.25">
      <c r="A193" s="1" t="s">
        <v>5</v>
      </c>
      <c r="B193" s="3"/>
    </row>
    <row r="194" spans="1:11" x14ac:dyDescent="0.25">
      <c r="A194" s="9">
        <v>41189</v>
      </c>
      <c r="B194" s="3" t="s">
        <v>285</v>
      </c>
      <c r="C194" s="120" t="s">
        <v>261</v>
      </c>
      <c r="D194">
        <v>5165</v>
      </c>
      <c r="E194" s="113"/>
      <c r="F194" s="26" t="s">
        <v>432</v>
      </c>
    </row>
    <row r="195" spans="1:11" x14ac:dyDescent="0.25">
      <c r="A195" s="9">
        <v>41189</v>
      </c>
      <c r="B195" s="3" t="s">
        <v>285</v>
      </c>
      <c r="C195" s="120" t="s">
        <v>262</v>
      </c>
      <c r="D195">
        <v>2505</v>
      </c>
      <c r="E195" s="112">
        <f>SUM(D194:D195)</f>
        <v>7670</v>
      </c>
      <c r="F195" s="26" t="s">
        <v>432</v>
      </c>
    </row>
    <row r="196" spans="1:11" x14ac:dyDescent="0.25">
      <c r="A196" s="1" t="s">
        <v>5</v>
      </c>
      <c r="B196" s="3"/>
      <c r="D196"/>
      <c r="E196" s="113"/>
      <c r="F196" s="26"/>
    </row>
    <row r="197" spans="1:11" x14ac:dyDescent="0.25">
      <c r="A197" s="9">
        <v>41199</v>
      </c>
      <c r="B197" s="3" t="s">
        <v>285</v>
      </c>
      <c r="C197" s="120" t="s">
        <v>263</v>
      </c>
      <c r="D197">
        <v>910</v>
      </c>
      <c r="E197" s="113"/>
      <c r="F197" s="26" t="s">
        <v>432</v>
      </c>
    </row>
    <row r="198" spans="1:11" x14ac:dyDescent="0.25">
      <c r="A198" s="9">
        <v>41199</v>
      </c>
      <c r="B198" s="3" t="s">
        <v>285</v>
      </c>
      <c r="C198" s="120" t="s">
        <v>264</v>
      </c>
      <c r="D198">
        <v>1895</v>
      </c>
      <c r="E198" s="113"/>
      <c r="F198" s="26" t="s">
        <v>432</v>
      </c>
    </row>
    <row r="199" spans="1:11" x14ac:dyDescent="0.25">
      <c r="A199" s="9">
        <v>41199</v>
      </c>
      <c r="B199" s="3" t="s">
        <v>285</v>
      </c>
      <c r="C199" s="120" t="s">
        <v>265</v>
      </c>
      <c r="D199">
        <v>6285</v>
      </c>
      <c r="E199" s="113"/>
      <c r="F199" s="26" t="s">
        <v>432</v>
      </c>
      <c r="K199" s="4"/>
    </row>
    <row r="200" spans="1:11" x14ac:dyDescent="0.25">
      <c r="A200" s="9">
        <v>41199</v>
      </c>
      <c r="B200" s="3" t="s">
        <v>285</v>
      </c>
      <c r="C200" s="120" t="s">
        <v>266</v>
      </c>
      <c r="D200">
        <v>355</v>
      </c>
      <c r="E200" s="113"/>
      <c r="F200" s="26" t="s">
        <v>432</v>
      </c>
    </row>
    <row r="201" spans="1:11" s="17" customFormat="1" x14ac:dyDescent="0.25">
      <c r="A201" s="9">
        <v>41199</v>
      </c>
      <c r="B201" s="3" t="s">
        <v>285</v>
      </c>
      <c r="C201" s="120" t="s">
        <v>267</v>
      </c>
      <c r="D201">
        <v>625</v>
      </c>
      <c r="E201" s="112">
        <f>SUM(D197:D201)</f>
        <v>10070</v>
      </c>
      <c r="F201" s="26" t="s">
        <v>432</v>
      </c>
      <c r="H201" s="101"/>
    </row>
    <row r="202" spans="1:11" x14ac:dyDescent="0.25">
      <c r="A202" s="1" t="s">
        <v>5</v>
      </c>
      <c r="B202" s="3"/>
      <c r="D202"/>
      <c r="E202" s="113"/>
      <c r="F202" s="26"/>
    </row>
    <row r="203" spans="1:11" x14ac:dyDescent="0.25">
      <c r="A203" s="9">
        <v>41236</v>
      </c>
      <c r="B203" s="3" t="s">
        <v>285</v>
      </c>
      <c r="C203" s="120" t="s">
        <v>268</v>
      </c>
      <c r="D203">
        <v>1420</v>
      </c>
      <c r="E203" s="113"/>
      <c r="F203" s="26" t="s">
        <v>432</v>
      </c>
      <c r="K203" s="4"/>
    </row>
    <row r="204" spans="1:11" x14ac:dyDescent="0.25">
      <c r="A204" s="9">
        <v>41236</v>
      </c>
      <c r="B204" s="3" t="s">
        <v>285</v>
      </c>
      <c r="C204" s="120" t="s">
        <v>269</v>
      </c>
      <c r="D204">
        <v>1490</v>
      </c>
      <c r="E204" s="113"/>
      <c r="F204" s="26" t="s">
        <v>432</v>
      </c>
    </row>
    <row r="205" spans="1:11" x14ac:dyDescent="0.25">
      <c r="A205" s="9">
        <v>41236</v>
      </c>
      <c r="B205" s="3" t="s">
        <v>285</v>
      </c>
      <c r="C205" s="120" t="s">
        <v>270</v>
      </c>
      <c r="D205">
        <v>10005</v>
      </c>
      <c r="E205" s="112">
        <f>SUM(D203:D205)</f>
        <v>12915</v>
      </c>
      <c r="F205" s="26" t="s">
        <v>432</v>
      </c>
    </row>
    <row r="206" spans="1:11" x14ac:dyDescent="0.25">
      <c r="A206" s="1" t="s">
        <v>5</v>
      </c>
      <c r="B206" s="3"/>
      <c r="D206"/>
      <c r="E206" s="113"/>
      <c r="F206" s="26"/>
    </row>
    <row r="207" spans="1:11" x14ac:dyDescent="0.25">
      <c r="A207" s="9">
        <v>41238</v>
      </c>
      <c r="B207" s="3" t="s">
        <v>285</v>
      </c>
      <c r="C207" s="120" t="s">
        <v>274</v>
      </c>
      <c r="D207">
        <v>6510</v>
      </c>
      <c r="E207" s="113"/>
      <c r="F207" s="26" t="s">
        <v>432</v>
      </c>
    </row>
    <row r="208" spans="1:11" x14ac:dyDescent="0.25">
      <c r="A208" s="9">
        <v>41238</v>
      </c>
      <c r="B208" s="3" t="s">
        <v>285</v>
      </c>
      <c r="C208" s="120" t="s">
        <v>275</v>
      </c>
      <c r="D208">
        <v>960</v>
      </c>
      <c r="E208" s="113"/>
      <c r="F208" s="26" t="s">
        <v>432</v>
      </c>
    </row>
    <row r="209" spans="1:6" x14ac:dyDescent="0.25">
      <c r="A209" s="9">
        <v>41238</v>
      </c>
      <c r="B209" s="3" t="s">
        <v>285</v>
      </c>
      <c r="C209" s="120" t="s">
        <v>265</v>
      </c>
      <c r="D209">
        <v>590</v>
      </c>
      <c r="E209" s="113"/>
      <c r="F209" s="26" t="s">
        <v>432</v>
      </c>
    </row>
    <row r="210" spans="1:6" x14ac:dyDescent="0.25">
      <c r="A210" s="9">
        <v>41238</v>
      </c>
      <c r="B210" s="3" t="s">
        <v>285</v>
      </c>
      <c r="C210" s="120" t="s">
        <v>271</v>
      </c>
      <c r="D210">
        <v>2245</v>
      </c>
      <c r="E210" s="113"/>
      <c r="F210" s="26" t="s">
        <v>432</v>
      </c>
    </row>
    <row r="211" spans="1:6" x14ac:dyDescent="0.25">
      <c r="A211" s="9">
        <v>41238</v>
      </c>
      <c r="B211" s="3" t="s">
        <v>285</v>
      </c>
      <c r="C211" s="120" t="s">
        <v>272</v>
      </c>
      <c r="D211">
        <v>2115</v>
      </c>
      <c r="E211" s="113"/>
      <c r="F211" s="26" t="s">
        <v>432</v>
      </c>
    </row>
    <row r="212" spans="1:6" x14ac:dyDescent="0.25">
      <c r="A212" s="9">
        <v>41238</v>
      </c>
      <c r="B212" s="3" t="s">
        <v>285</v>
      </c>
      <c r="C212" s="120" t="s">
        <v>273</v>
      </c>
      <c r="D212">
        <v>1365</v>
      </c>
      <c r="E212" s="113"/>
      <c r="F212" s="26" t="s">
        <v>432</v>
      </c>
    </row>
    <row r="213" spans="1:6" x14ac:dyDescent="0.25">
      <c r="A213" s="9">
        <v>41238</v>
      </c>
      <c r="B213" s="3" t="s">
        <v>285</v>
      </c>
      <c r="C213" s="120" t="s">
        <v>269</v>
      </c>
      <c r="D213">
        <v>605</v>
      </c>
      <c r="E213" s="113"/>
      <c r="F213" s="26" t="s">
        <v>432</v>
      </c>
    </row>
    <row r="214" spans="1:6" x14ac:dyDescent="0.25">
      <c r="A214" s="9">
        <v>41238</v>
      </c>
      <c r="B214" s="3" t="s">
        <v>285</v>
      </c>
      <c r="C214" s="120" t="s">
        <v>270</v>
      </c>
      <c r="D214">
        <v>305</v>
      </c>
      <c r="E214" s="112">
        <f>SUM(D207:D214)</f>
        <v>14695</v>
      </c>
      <c r="F214" s="26" t="s">
        <v>432</v>
      </c>
    </row>
    <row r="215" spans="1:6" x14ac:dyDescent="0.25">
      <c r="A215" s="1" t="s">
        <v>5</v>
      </c>
      <c r="B215" s="3"/>
      <c r="D215"/>
      <c r="E215" s="113"/>
      <c r="F215" s="26"/>
    </row>
    <row r="216" spans="1:6" x14ac:dyDescent="0.25">
      <c r="A216" s="9">
        <v>41239</v>
      </c>
      <c r="B216" s="3" t="s">
        <v>285</v>
      </c>
      <c r="C216" s="120" t="s">
        <v>276</v>
      </c>
      <c r="D216">
        <v>1645</v>
      </c>
      <c r="E216" s="113"/>
      <c r="F216" s="26" t="s">
        <v>432</v>
      </c>
    </row>
    <row r="217" spans="1:6" x14ac:dyDescent="0.25">
      <c r="A217" s="9">
        <v>41239</v>
      </c>
      <c r="B217" s="3" t="s">
        <v>285</v>
      </c>
      <c r="C217" s="120" t="s">
        <v>277</v>
      </c>
      <c r="D217">
        <v>1080</v>
      </c>
      <c r="E217" s="113"/>
      <c r="F217" s="26" t="s">
        <v>432</v>
      </c>
    </row>
    <row r="218" spans="1:6" x14ac:dyDescent="0.25">
      <c r="A218" s="9">
        <v>41239</v>
      </c>
      <c r="B218" s="3" t="s">
        <v>285</v>
      </c>
      <c r="C218" s="120" t="s">
        <v>278</v>
      </c>
      <c r="D218">
        <v>1105</v>
      </c>
      <c r="E218" s="113"/>
      <c r="F218" s="26" t="s">
        <v>432</v>
      </c>
    </row>
    <row r="219" spans="1:6" x14ac:dyDescent="0.25">
      <c r="A219" s="9">
        <v>41239</v>
      </c>
      <c r="B219" s="3" t="s">
        <v>285</v>
      </c>
      <c r="C219" s="120" t="s">
        <v>279</v>
      </c>
      <c r="D219">
        <v>2965</v>
      </c>
      <c r="E219" s="113"/>
      <c r="F219" s="26" t="s">
        <v>432</v>
      </c>
    </row>
    <row r="220" spans="1:6" x14ac:dyDescent="0.25">
      <c r="A220" s="9">
        <v>41239</v>
      </c>
      <c r="B220" s="3" t="s">
        <v>285</v>
      </c>
      <c r="C220" s="120" t="s">
        <v>280</v>
      </c>
      <c r="D220">
        <v>3285</v>
      </c>
      <c r="E220" s="112">
        <f>SUM(D216:D220)</f>
        <v>10080</v>
      </c>
      <c r="F220" s="26" t="s">
        <v>432</v>
      </c>
    </row>
    <row r="221" spans="1:6" x14ac:dyDescent="0.25">
      <c r="A221" s="1" t="s">
        <v>5</v>
      </c>
      <c r="B221" s="3"/>
      <c r="C221" s="113"/>
      <c r="D221" s="113"/>
      <c r="E221" s="113"/>
      <c r="F221" s="26"/>
    </row>
    <row r="222" spans="1:6" x14ac:dyDescent="0.25">
      <c r="A222" s="9">
        <v>41844</v>
      </c>
      <c r="B222" s="2" t="s">
        <v>287</v>
      </c>
      <c r="C222" s="120" t="s">
        <v>286</v>
      </c>
      <c r="D222">
        <v>800</v>
      </c>
      <c r="E222" s="113"/>
      <c r="F222" s="26" t="s">
        <v>432</v>
      </c>
    </row>
    <row r="223" spans="1:6" x14ac:dyDescent="0.25">
      <c r="A223" s="9">
        <v>41844</v>
      </c>
      <c r="B223" s="2" t="s">
        <v>287</v>
      </c>
      <c r="C223" s="120" t="s">
        <v>287</v>
      </c>
      <c r="D223">
        <v>5425</v>
      </c>
      <c r="E223" s="113"/>
      <c r="F223" s="26" t="s">
        <v>432</v>
      </c>
    </row>
    <row r="224" spans="1:6" x14ac:dyDescent="0.25">
      <c r="A224" s="9">
        <v>41844</v>
      </c>
      <c r="B224" s="2" t="s">
        <v>287</v>
      </c>
      <c r="C224" s="120" t="s">
        <v>288</v>
      </c>
      <c r="D224">
        <v>5430</v>
      </c>
      <c r="E224" s="112">
        <f>SUM(D222:D224)</f>
        <v>11655</v>
      </c>
      <c r="F224" s="26" t="s">
        <v>432</v>
      </c>
    </row>
    <row r="225" spans="1:13" x14ac:dyDescent="0.25">
      <c r="A225" s="15"/>
      <c r="B225" s="16"/>
      <c r="C225" s="34" t="s">
        <v>393</v>
      </c>
      <c r="D225" s="45"/>
      <c r="E225" s="49">
        <f>SUM(E194:E224)</f>
        <v>67085</v>
      </c>
      <c r="F225" s="27" t="s">
        <v>416</v>
      </c>
      <c r="H225" s="101">
        <v>5212000</v>
      </c>
    </row>
    <row r="226" spans="1:13" x14ac:dyDescent="0.25">
      <c r="K226" s="120"/>
      <c r="L226" s="4"/>
      <c r="M226" s="4"/>
    </row>
    <row r="227" spans="1:13" x14ac:dyDescent="0.25">
      <c r="A227" s="14">
        <v>41334</v>
      </c>
      <c r="B227" s="11" t="s">
        <v>205</v>
      </c>
      <c r="C227" s="120" t="s">
        <v>65</v>
      </c>
      <c r="D227">
        <v>3190</v>
      </c>
      <c r="E227" s="113"/>
      <c r="F227" s="26" t="s">
        <v>433</v>
      </c>
      <c r="J227" s="120"/>
      <c r="K227" s="120"/>
      <c r="L227" s="4"/>
      <c r="M227" s="4"/>
    </row>
    <row r="228" spans="1:13" x14ac:dyDescent="0.25">
      <c r="A228" s="14">
        <v>41334</v>
      </c>
      <c r="B228" s="11" t="s">
        <v>205</v>
      </c>
      <c r="C228" s="120" t="s">
        <v>66</v>
      </c>
      <c r="D228">
        <v>1500</v>
      </c>
      <c r="E228" s="113"/>
      <c r="F228" s="26" t="s">
        <v>433</v>
      </c>
      <c r="J228" s="4"/>
      <c r="K228" s="120"/>
      <c r="L228" s="4"/>
      <c r="M228" s="4"/>
    </row>
    <row r="229" spans="1:13" x14ac:dyDescent="0.25">
      <c r="A229" s="14">
        <v>41334</v>
      </c>
      <c r="B229" s="11" t="s">
        <v>205</v>
      </c>
      <c r="C229" s="120" t="s">
        <v>67</v>
      </c>
      <c r="D229">
        <v>4365</v>
      </c>
      <c r="E229" s="113"/>
      <c r="F229" s="26" t="s">
        <v>433</v>
      </c>
      <c r="I229" s="4"/>
      <c r="J229" s="120"/>
      <c r="K229" s="120"/>
      <c r="L229" s="4"/>
      <c r="M229" s="4"/>
    </row>
    <row r="230" spans="1:13" x14ac:dyDescent="0.25">
      <c r="A230" s="14">
        <v>41334</v>
      </c>
      <c r="B230" s="11" t="s">
        <v>205</v>
      </c>
      <c r="C230" s="120" t="s">
        <v>68</v>
      </c>
      <c r="D230">
        <v>670</v>
      </c>
      <c r="E230" s="113"/>
      <c r="F230" s="26" t="s">
        <v>433</v>
      </c>
      <c r="J230" s="120"/>
      <c r="K230" s="120"/>
      <c r="L230" s="4"/>
      <c r="M230" s="4"/>
    </row>
    <row r="231" spans="1:13" x14ac:dyDescent="0.25">
      <c r="A231" s="14">
        <v>41334</v>
      </c>
      <c r="B231" s="11" t="s">
        <v>205</v>
      </c>
      <c r="C231" s="120" t="s">
        <v>69</v>
      </c>
      <c r="D231">
        <v>6980</v>
      </c>
      <c r="E231" s="113"/>
      <c r="F231" s="26" t="s">
        <v>433</v>
      </c>
      <c r="J231" s="120"/>
      <c r="K231" s="120"/>
      <c r="L231" s="4"/>
      <c r="M231" s="4"/>
    </row>
    <row r="232" spans="1:13" x14ac:dyDescent="0.25">
      <c r="A232" s="14">
        <v>41334</v>
      </c>
      <c r="B232" s="11" t="s">
        <v>205</v>
      </c>
      <c r="C232" s="120" t="s">
        <v>70</v>
      </c>
      <c r="D232">
        <v>1975</v>
      </c>
      <c r="E232" s="112">
        <f>SUM(D227:D232)</f>
        <v>18680</v>
      </c>
      <c r="F232" s="26" t="s">
        <v>433</v>
      </c>
      <c r="J232" s="120"/>
      <c r="L232" s="4"/>
      <c r="M232" s="4"/>
    </row>
    <row r="233" spans="1:13" x14ac:dyDescent="0.25">
      <c r="A233" s="33"/>
      <c r="B233" s="23"/>
      <c r="C233" s="113"/>
      <c r="D233" s="113"/>
      <c r="E233" s="113"/>
      <c r="F233" s="26"/>
      <c r="K233" s="120"/>
      <c r="L233" s="4"/>
      <c r="M233" s="4"/>
    </row>
    <row r="234" spans="1:13" x14ac:dyDescent="0.25">
      <c r="A234" s="14">
        <v>41366</v>
      </c>
      <c r="B234" s="11" t="s">
        <v>206</v>
      </c>
      <c r="C234" s="120" t="s">
        <v>74</v>
      </c>
      <c r="D234">
        <v>3020</v>
      </c>
      <c r="E234" s="113"/>
      <c r="F234" s="26" t="s">
        <v>433</v>
      </c>
      <c r="J234" s="120"/>
      <c r="K234" s="120"/>
      <c r="L234" s="4"/>
      <c r="M234" s="4"/>
    </row>
    <row r="235" spans="1:13" x14ac:dyDescent="0.25">
      <c r="A235" s="14">
        <v>41366</v>
      </c>
      <c r="B235" s="11" t="s">
        <v>206</v>
      </c>
      <c r="C235" s="120" t="s">
        <v>75</v>
      </c>
      <c r="D235">
        <v>285</v>
      </c>
      <c r="E235" s="113"/>
      <c r="F235" s="26" t="s">
        <v>433</v>
      </c>
      <c r="J235" s="120"/>
      <c r="K235" s="120"/>
      <c r="L235" s="4"/>
      <c r="M235" s="4"/>
    </row>
    <row r="236" spans="1:13" x14ac:dyDescent="0.25">
      <c r="A236" s="14">
        <v>41366</v>
      </c>
      <c r="B236" s="11" t="s">
        <v>206</v>
      </c>
      <c r="C236" s="120" t="s">
        <v>76</v>
      </c>
      <c r="D236">
        <v>5275</v>
      </c>
      <c r="E236" s="112">
        <f>SUM(D234:D236)</f>
        <v>8580</v>
      </c>
      <c r="F236" s="26" t="s">
        <v>433</v>
      </c>
      <c r="J236" s="120"/>
      <c r="L236" s="4"/>
      <c r="M236" s="4"/>
    </row>
    <row r="237" spans="1:13" x14ac:dyDescent="0.25">
      <c r="A237" s="10" t="s">
        <v>5</v>
      </c>
      <c r="B237" s="11"/>
      <c r="D237"/>
      <c r="E237" s="113"/>
      <c r="F237" s="26"/>
      <c r="K237" s="120"/>
      <c r="L237" s="4"/>
      <c r="M237" s="4"/>
    </row>
    <row r="238" spans="1:13" x14ac:dyDescent="0.25">
      <c r="A238" s="14">
        <v>41372</v>
      </c>
      <c r="B238" s="23" t="s">
        <v>80</v>
      </c>
      <c r="C238" s="120" t="s">
        <v>77</v>
      </c>
      <c r="D238">
        <v>345</v>
      </c>
      <c r="E238" s="113"/>
      <c r="F238" s="26" t="s">
        <v>433</v>
      </c>
      <c r="J238" s="120"/>
      <c r="K238" s="120"/>
      <c r="L238" s="4"/>
      <c r="M238" s="4"/>
    </row>
    <row r="239" spans="1:13" x14ac:dyDescent="0.25">
      <c r="A239" s="14">
        <v>41372</v>
      </c>
      <c r="B239" s="23" t="s">
        <v>80</v>
      </c>
      <c r="C239" s="120" t="s">
        <v>78</v>
      </c>
      <c r="D239">
        <v>2615</v>
      </c>
      <c r="E239" s="113"/>
      <c r="F239" s="26" t="s">
        <v>433</v>
      </c>
      <c r="J239" s="120"/>
      <c r="K239" s="120"/>
      <c r="L239" s="4"/>
      <c r="M239" s="4"/>
    </row>
    <row r="240" spans="1:13" x14ac:dyDescent="0.25">
      <c r="A240" s="14">
        <v>41372</v>
      </c>
      <c r="B240" s="23" t="s">
        <v>80</v>
      </c>
      <c r="C240" s="120" t="s">
        <v>79</v>
      </c>
      <c r="D240">
        <v>305</v>
      </c>
      <c r="E240" s="113"/>
      <c r="F240" s="26" t="s">
        <v>433</v>
      </c>
      <c r="J240" s="120"/>
      <c r="K240" s="120"/>
      <c r="L240" s="4"/>
      <c r="M240" s="4"/>
    </row>
    <row r="241" spans="1:13" x14ac:dyDescent="0.25">
      <c r="A241" s="14">
        <v>41372</v>
      </c>
      <c r="B241" s="23" t="s">
        <v>80</v>
      </c>
      <c r="C241" s="120" t="s">
        <v>80</v>
      </c>
      <c r="D241">
        <v>1875</v>
      </c>
      <c r="E241" s="113"/>
      <c r="F241" s="26" t="s">
        <v>433</v>
      </c>
      <c r="J241" s="120"/>
      <c r="K241" s="120"/>
      <c r="L241" s="4"/>
      <c r="M241" s="4"/>
    </row>
    <row r="242" spans="1:13" x14ac:dyDescent="0.25">
      <c r="A242" s="14">
        <v>41372</v>
      </c>
      <c r="B242" s="23" t="s">
        <v>80</v>
      </c>
      <c r="C242" s="120" t="s">
        <v>81</v>
      </c>
      <c r="D242">
        <v>405</v>
      </c>
      <c r="E242" s="113"/>
      <c r="F242" s="26" t="s">
        <v>433</v>
      </c>
      <c r="J242" s="120"/>
      <c r="K242" s="120"/>
      <c r="L242" s="4"/>
      <c r="M242" s="4"/>
    </row>
    <row r="243" spans="1:13" x14ac:dyDescent="0.25">
      <c r="A243" s="14">
        <v>41372</v>
      </c>
      <c r="B243" s="23" t="s">
        <v>80</v>
      </c>
      <c r="C243" s="120" t="s">
        <v>82</v>
      </c>
      <c r="D243">
        <v>850</v>
      </c>
      <c r="E243" s="112">
        <f>SUM(D238:D243)</f>
        <v>6395</v>
      </c>
      <c r="F243" s="26" t="s">
        <v>433</v>
      </c>
      <c r="J243" s="120"/>
      <c r="L243" s="4"/>
      <c r="M243" s="4"/>
    </row>
    <row r="244" spans="1:13" x14ac:dyDescent="0.25">
      <c r="A244" s="10" t="s">
        <v>5</v>
      </c>
      <c r="B244" s="11"/>
      <c r="D244"/>
      <c r="E244" s="113"/>
      <c r="F244" s="26"/>
      <c r="K244" s="120"/>
      <c r="L244" s="4"/>
      <c r="M244" s="4"/>
    </row>
    <row r="245" spans="1:13" s="17" customFormat="1" x14ac:dyDescent="0.25">
      <c r="A245" s="14">
        <v>41379</v>
      </c>
      <c r="B245" s="23" t="s">
        <v>84</v>
      </c>
      <c r="C245" s="120" t="s">
        <v>83</v>
      </c>
      <c r="D245">
        <v>3620</v>
      </c>
      <c r="E245" s="113"/>
      <c r="F245" s="26" t="s">
        <v>433</v>
      </c>
      <c r="H245" s="101"/>
      <c r="J245" s="120"/>
      <c r="K245" s="120"/>
      <c r="L245" s="4"/>
      <c r="M245" s="4"/>
    </row>
    <row r="246" spans="1:13" x14ac:dyDescent="0.25">
      <c r="A246" s="14">
        <v>41379</v>
      </c>
      <c r="B246" s="23" t="s">
        <v>84</v>
      </c>
      <c r="C246" s="120" t="s">
        <v>84</v>
      </c>
      <c r="D246">
        <v>3630</v>
      </c>
      <c r="E246" s="112">
        <f>SUM(D245:D246)</f>
        <v>7250</v>
      </c>
      <c r="F246" s="26" t="s">
        <v>433</v>
      </c>
      <c r="J246" s="120"/>
      <c r="L246" s="4"/>
      <c r="M246" s="4"/>
    </row>
    <row r="247" spans="1:13" x14ac:dyDescent="0.25">
      <c r="A247" s="33"/>
      <c r="B247" s="23"/>
      <c r="D247"/>
      <c r="E247" s="113"/>
      <c r="F247" s="26"/>
      <c r="K247" s="120"/>
      <c r="L247" s="4"/>
      <c r="M247" s="4"/>
    </row>
    <row r="248" spans="1:13" x14ac:dyDescent="0.25">
      <c r="A248" s="14">
        <v>41747</v>
      </c>
      <c r="B248" s="23" t="s">
        <v>143</v>
      </c>
      <c r="C248" s="120" t="s">
        <v>143</v>
      </c>
      <c r="D248">
        <v>10315</v>
      </c>
      <c r="E248" s="112">
        <f>SUM(D248)</f>
        <v>10315</v>
      </c>
      <c r="F248" s="26" t="s">
        <v>433</v>
      </c>
      <c r="I248" s="4"/>
      <c r="J248" s="120"/>
      <c r="L248" s="4"/>
      <c r="M248" s="4"/>
    </row>
    <row r="249" spans="1:13" x14ac:dyDescent="0.25">
      <c r="A249" s="10" t="s">
        <v>5</v>
      </c>
      <c r="B249" s="11"/>
      <c r="D249"/>
      <c r="E249" s="113"/>
      <c r="F249" s="26"/>
      <c r="I249" s="4"/>
      <c r="K249" s="120"/>
      <c r="L249" s="4"/>
      <c r="M249" s="4"/>
    </row>
    <row r="250" spans="1:13" x14ac:dyDescent="0.25">
      <c r="A250" s="14">
        <v>41748</v>
      </c>
      <c r="B250" s="23" t="s">
        <v>143</v>
      </c>
      <c r="C250" s="120" t="s">
        <v>143</v>
      </c>
      <c r="D250">
        <v>8305</v>
      </c>
      <c r="E250" s="112">
        <f>SUM(D250)</f>
        <v>8305</v>
      </c>
      <c r="F250" s="26" t="s">
        <v>433</v>
      </c>
      <c r="J250" s="120"/>
      <c r="L250" s="4"/>
      <c r="M250" s="4"/>
    </row>
    <row r="251" spans="1:13" x14ac:dyDescent="0.25">
      <c r="A251" s="10" t="s">
        <v>5</v>
      </c>
      <c r="B251" s="11"/>
      <c r="D251"/>
      <c r="E251" s="113"/>
      <c r="F251" s="26"/>
      <c r="K251" s="120"/>
      <c r="L251" s="4"/>
      <c r="M251" s="4"/>
    </row>
    <row r="252" spans="1:13" x14ac:dyDescent="0.25">
      <c r="A252" s="14">
        <v>41749</v>
      </c>
      <c r="B252" s="23" t="s">
        <v>143</v>
      </c>
      <c r="C252" s="120" t="s">
        <v>144</v>
      </c>
      <c r="D252">
        <v>6875</v>
      </c>
      <c r="E252" s="113"/>
      <c r="F252" s="26" t="s">
        <v>433</v>
      </c>
      <c r="J252" s="120"/>
      <c r="K252" s="120"/>
      <c r="L252" s="4"/>
      <c r="M252" s="4"/>
    </row>
    <row r="253" spans="1:13" x14ac:dyDescent="0.25">
      <c r="A253" s="14">
        <v>41749</v>
      </c>
      <c r="B253" s="23" t="s">
        <v>143</v>
      </c>
      <c r="C253" s="120" t="s">
        <v>143</v>
      </c>
      <c r="D253">
        <v>375</v>
      </c>
      <c r="E253" s="112">
        <f>SUM(D252:D253)</f>
        <v>7250</v>
      </c>
      <c r="F253" s="26" t="s">
        <v>433</v>
      </c>
      <c r="J253" s="120"/>
      <c r="L253" s="4"/>
      <c r="M253" s="4"/>
    </row>
    <row r="254" spans="1:13" x14ac:dyDescent="0.25">
      <c r="A254" s="10" t="s">
        <v>5</v>
      </c>
      <c r="B254" s="11"/>
      <c r="D254"/>
      <c r="E254" s="113"/>
      <c r="F254" s="26"/>
      <c r="K254" s="120"/>
      <c r="L254" s="4"/>
      <c r="M254" s="4"/>
    </row>
    <row r="255" spans="1:13" x14ac:dyDescent="0.25">
      <c r="A255" s="14">
        <v>41751</v>
      </c>
      <c r="B255" s="23" t="s">
        <v>143</v>
      </c>
      <c r="C255" s="120" t="s">
        <v>145</v>
      </c>
      <c r="D255">
        <v>885</v>
      </c>
      <c r="E255" s="113"/>
      <c r="F255" s="26" t="s">
        <v>433</v>
      </c>
      <c r="J255" s="120"/>
      <c r="K255" s="120"/>
      <c r="L255" s="4"/>
      <c r="M255" s="4"/>
    </row>
    <row r="256" spans="1:13" x14ac:dyDescent="0.25">
      <c r="A256" s="14">
        <v>41751</v>
      </c>
      <c r="B256" s="23" t="s">
        <v>143</v>
      </c>
      <c r="C256" s="120" t="s">
        <v>146</v>
      </c>
      <c r="D256">
        <v>9630</v>
      </c>
      <c r="E256" s="112">
        <f>SUM(D255:D256)</f>
        <v>10515</v>
      </c>
      <c r="F256" s="26" t="s">
        <v>433</v>
      </c>
      <c r="J256" s="120"/>
      <c r="L256" s="4"/>
      <c r="M256" s="4"/>
    </row>
    <row r="257" spans="1:13" x14ac:dyDescent="0.25">
      <c r="A257" s="15"/>
      <c r="B257" s="16"/>
      <c r="C257" s="34" t="s">
        <v>393</v>
      </c>
      <c r="D257" s="45"/>
      <c r="E257" s="49">
        <f>SUM(E227:E256)</f>
        <v>77290</v>
      </c>
      <c r="F257" s="27" t="s">
        <v>374</v>
      </c>
      <c r="H257" s="101">
        <v>5213000</v>
      </c>
      <c r="J257" s="121"/>
      <c r="K257" s="121"/>
      <c r="L257" s="121"/>
      <c r="M257" s="121"/>
    </row>
    <row r="258" spans="1:13" x14ac:dyDescent="0.25">
      <c r="A258" s="20"/>
      <c r="B258" s="21"/>
      <c r="C258" s="22"/>
      <c r="D258" s="50"/>
      <c r="E258" s="51"/>
      <c r="F258" s="31"/>
    </row>
    <row r="259" spans="1:13" x14ac:dyDescent="0.25">
      <c r="A259" s="14">
        <v>41363</v>
      </c>
      <c r="B259" s="11" t="s">
        <v>209</v>
      </c>
      <c r="C259" s="120" t="s">
        <v>515</v>
      </c>
      <c r="D259">
        <v>480</v>
      </c>
      <c r="E259" s="32"/>
      <c r="F259" s="26" t="s">
        <v>479</v>
      </c>
    </row>
    <row r="260" spans="1:13" x14ac:dyDescent="0.25">
      <c r="A260" s="14">
        <v>41363</v>
      </c>
      <c r="B260" s="11" t="s">
        <v>209</v>
      </c>
      <c r="C260" s="120" t="s">
        <v>71</v>
      </c>
      <c r="D260">
        <v>880</v>
      </c>
      <c r="E260" s="32"/>
      <c r="F260" s="26" t="s">
        <v>479</v>
      </c>
    </row>
    <row r="261" spans="1:13" x14ac:dyDescent="0.25">
      <c r="A261" s="14">
        <v>41363</v>
      </c>
      <c r="B261" s="11" t="s">
        <v>209</v>
      </c>
      <c r="C261" s="120" t="s">
        <v>72</v>
      </c>
      <c r="D261">
        <v>1245</v>
      </c>
      <c r="E261" s="32"/>
      <c r="F261" s="26" t="s">
        <v>479</v>
      </c>
    </row>
    <row r="262" spans="1:13" x14ac:dyDescent="0.25">
      <c r="A262" s="14">
        <v>41363</v>
      </c>
      <c r="B262" s="11" t="s">
        <v>209</v>
      </c>
      <c r="C262" s="120" t="s">
        <v>233</v>
      </c>
      <c r="D262">
        <v>2420</v>
      </c>
      <c r="E262" s="32"/>
      <c r="F262" s="26" t="s">
        <v>479</v>
      </c>
    </row>
    <row r="263" spans="1:13" x14ac:dyDescent="0.25">
      <c r="A263" s="14">
        <v>41363</v>
      </c>
      <c r="B263" s="11" t="s">
        <v>209</v>
      </c>
      <c r="C263" s="120" t="s">
        <v>234</v>
      </c>
      <c r="D263">
        <v>2530</v>
      </c>
      <c r="E263" s="32"/>
      <c r="F263" s="26" t="s">
        <v>479</v>
      </c>
    </row>
    <row r="264" spans="1:13" s="17" customFormat="1" x14ac:dyDescent="0.25">
      <c r="A264" s="14">
        <v>41363</v>
      </c>
      <c r="B264" s="11" t="s">
        <v>209</v>
      </c>
      <c r="C264" s="120" t="s">
        <v>516</v>
      </c>
      <c r="D264">
        <v>345</v>
      </c>
      <c r="E264" s="32"/>
      <c r="F264" s="26" t="s">
        <v>479</v>
      </c>
      <c r="H264" s="101"/>
    </row>
    <row r="265" spans="1:13" x14ac:dyDescent="0.25">
      <c r="A265" s="14">
        <v>41363</v>
      </c>
      <c r="B265" s="11" t="s">
        <v>209</v>
      </c>
      <c r="C265" s="120" t="s">
        <v>517</v>
      </c>
      <c r="D265">
        <v>220</v>
      </c>
      <c r="E265" s="32"/>
      <c r="F265" s="26" t="s">
        <v>479</v>
      </c>
    </row>
    <row r="266" spans="1:13" x14ac:dyDescent="0.25">
      <c r="A266" s="14">
        <v>41363</v>
      </c>
      <c r="B266" s="11" t="s">
        <v>209</v>
      </c>
      <c r="C266" s="120" t="s">
        <v>518</v>
      </c>
      <c r="D266">
        <v>410</v>
      </c>
      <c r="E266" s="32"/>
      <c r="F266" s="26" t="s">
        <v>479</v>
      </c>
    </row>
    <row r="267" spans="1:13" x14ac:dyDescent="0.25">
      <c r="A267" s="14">
        <v>41363</v>
      </c>
      <c r="B267" s="11" t="s">
        <v>209</v>
      </c>
      <c r="C267" s="120" t="s">
        <v>235</v>
      </c>
      <c r="D267">
        <v>390</v>
      </c>
      <c r="E267" s="32"/>
      <c r="F267" s="26" t="s">
        <v>479</v>
      </c>
    </row>
    <row r="268" spans="1:13" x14ac:dyDescent="0.25">
      <c r="A268" s="14">
        <v>41363</v>
      </c>
      <c r="B268" s="11" t="s">
        <v>209</v>
      </c>
      <c r="C268" s="120" t="s">
        <v>236</v>
      </c>
      <c r="D268">
        <v>890</v>
      </c>
      <c r="E268" s="32"/>
      <c r="F268" s="26" t="s">
        <v>479</v>
      </c>
    </row>
    <row r="269" spans="1:13" x14ac:dyDescent="0.25">
      <c r="A269" s="14">
        <v>41363</v>
      </c>
      <c r="B269" s="11" t="s">
        <v>209</v>
      </c>
      <c r="C269" s="120" t="s">
        <v>237</v>
      </c>
      <c r="D269">
        <v>310</v>
      </c>
      <c r="E269" s="32"/>
      <c r="F269" s="26" t="s">
        <v>479</v>
      </c>
    </row>
    <row r="270" spans="1:13" s="17" customFormat="1" x14ac:dyDescent="0.25">
      <c r="A270" s="14">
        <v>41363</v>
      </c>
      <c r="B270" s="11" t="s">
        <v>209</v>
      </c>
      <c r="C270" s="120" t="s">
        <v>519</v>
      </c>
      <c r="D270">
        <v>215</v>
      </c>
      <c r="E270" s="32"/>
      <c r="F270" s="26" t="s">
        <v>479</v>
      </c>
      <c r="H270" s="101"/>
    </row>
    <row r="271" spans="1:13" x14ac:dyDescent="0.25">
      <c r="A271" s="14">
        <v>41363</v>
      </c>
      <c r="B271" s="11" t="s">
        <v>209</v>
      </c>
      <c r="C271" s="120" t="s">
        <v>73</v>
      </c>
      <c r="D271">
        <v>230</v>
      </c>
      <c r="E271" s="32"/>
      <c r="F271" s="26" t="s">
        <v>479</v>
      </c>
    </row>
    <row r="272" spans="1:13" x14ac:dyDescent="0.25">
      <c r="A272" s="14">
        <v>41363</v>
      </c>
      <c r="B272" s="11" t="s">
        <v>209</v>
      </c>
      <c r="C272" s="120" t="s">
        <v>520</v>
      </c>
      <c r="D272">
        <v>290</v>
      </c>
      <c r="E272" s="32">
        <f>SUM(D259:D272)</f>
        <v>10855</v>
      </c>
      <c r="F272" s="26" t="s">
        <v>479</v>
      </c>
    </row>
    <row r="273" spans="1:9" x14ac:dyDescent="0.25">
      <c r="A273" s="15"/>
      <c r="B273" s="16"/>
      <c r="C273" s="34" t="s">
        <v>393</v>
      </c>
      <c r="D273" s="45"/>
      <c r="E273" s="49">
        <f>SUM(E272)</f>
        <v>10855</v>
      </c>
      <c r="F273" s="27" t="s">
        <v>479</v>
      </c>
      <c r="H273" s="101">
        <v>7611510</v>
      </c>
    </row>
    <row r="274" spans="1:9" x14ac:dyDescent="0.25">
      <c r="A274" s="33"/>
      <c r="B274" s="23"/>
      <c r="C274" s="12"/>
      <c r="D274" s="47"/>
      <c r="E274" s="32"/>
      <c r="F274" s="26"/>
    </row>
    <row r="275" spans="1:9" x14ac:dyDescent="0.25">
      <c r="A275" s="14">
        <v>41515</v>
      </c>
      <c r="B275" s="11" t="s">
        <v>210</v>
      </c>
      <c r="C275" s="120" t="s">
        <v>114</v>
      </c>
      <c r="D275">
        <v>780</v>
      </c>
      <c r="E275" s="32"/>
      <c r="F275" s="26" t="s">
        <v>419</v>
      </c>
      <c r="H275" s="4"/>
      <c r="I275" s="4"/>
    </row>
    <row r="276" spans="1:9" x14ac:dyDescent="0.25">
      <c r="A276" s="14">
        <v>41515</v>
      </c>
      <c r="B276" s="11" t="s">
        <v>210</v>
      </c>
      <c r="C276" s="120" t="s">
        <v>115</v>
      </c>
      <c r="D276">
        <v>350</v>
      </c>
      <c r="E276" s="32"/>
      <c r="F276" s="26" t="s">
        <v>419</v>
      </c>
      <c r="H276" s="4"/>
      <c r="I276" s="4"/>
    </row>
    <row r="277" spans="1:9" x14ac:dyDescent="0.25">
      <c r="A277" s="14">
        <v>41515</v>
      </c>
      <c r="B277" s="11" t="s">
        <v>210</v>
      </c>
      <c r="C277" s="120" t="s">
        <v>116</v>
      </c>
      <c r="D277">
        <v>2255</v>
      </c>
      <c r="E277" s="32"/>
      <c r="F277" s="26" t="s">
        <v>419</v>
      </c>
      <c r="H277" s="4"/>
      <c r="I277" s="4"/>
    </row>
    <row r="278" spans="1:9" x14ac:dyDescent="0.25">
      <c r="A278" s="14">
        <v>41515</v>
      </c>
      <c r="B278" s="11" t="s">
        <v>210</v>
      </c>
      <c r="C278" s="120" t="s">
        <v>117</v>
      </c>
      <c r="D278">
        <v>4060</v>
      </c>
      <c r="E278" s="32"/>
      <c r="F278" s="26" t="s">
        <v>419</v>
      </c>
      <c r="H278" s="4"/>
      <c r="I278" s="4"/>
    </row>
    <row r="279" spans="1:9" x14ac:dyDescent="0.25">
      <c r="A279" s="14">
        <v>41515</v>
      </c>
      <c r="B279" s="11" t="s">
        <v>210</v>
      </c>
      <c r="C279" s="120" t="s">
        <v>118</v>
      </c>
      <c r="D279">
        <v>2220</v>
      </c>
      <c r="E279" s="32"/>
      <c r="F279" s="26" t="s">
        <v>419</v>
      </c>
      <c r="H279" s="4"/>
      <c r="I279" s="4"/>
    </row>
    <row r="280" spans="1:9" x14ac:dyDescent="0.25">
      <c r="A280" s="14">
        <v>41515</v>
      </c>
      <c r="B280" s="11" t="s">
        <v>210</v>
      </c>
      <c r="C280" s="120" t="s">
        <v>119</v>
      </c>
      <c r="D280">
        <v>930</v>
      </c>
      <c r="E280" s="32"/>
      <c r="F280" s="26" t="s">
        <v>419</v>
      </c>
      <c r="H280" s="4"/>
      <c r="I280" s="4"/>
    </row>
    <row r="281" spans="1:9" x14ac:dyDescent="0.25">
      <c r="A281" s="14">
        <v>41515</v>
      </c>
      <c r="B281" s="11" t="s">
        <v>210</v>
      </c>
      <c r="C281" s="120" t="s">
        <v>120</v>
      </c>
      <c r="D281">
        <v>1200</v>
      </c>
      <c r="E281" s="32"/>
      <c r="F281" s="26" t="s">
        <v>419</v>
      </c>
      <c r="H281" s="4"/>
      <c r="I281" s="4"/>
    </row>
    <row r="282" spans="1:9" x14ac:dyDescent="0.25">
      <c r="A282" s="14">
        <v>41515</v>
      </c>
      <c r="B282" s="11" t="s">
        <v>210</v>
      </c>
      <c r="C282" s="120" t="s">
        <v>121</v>
      </c>
      <c r="D282">
        <v>785</v>
      </c>
      <c r="E282" s="32"/>
      <c r="F282" s="26" t="s">
        <v>419</v>
      </c>
      <c r="H282" s="4"/>
      <c r="I282" s="4"/>
    </row>
    <row r="283" spans="1:9" x14ac:dyDescent="0.25">
      <c r="A283" s="14">
        <v>41515</v>
      </c>
      <c r="B283" s="11" t="s">
        <v>210</v>
      </c>
      <c r="C283" s="120" t="s">
        <v>122</v>
      </c>
      <c r="D283">
        <v>1175</v>
      </c>
      <c r="E283" s="32">
        <f>SUM(D275:D283)</f>
        <v>13755</v>
      </c>
      <c r="F283" s="26" t="s">
        <v>419</v>
      </c>
      <c r="H283" s="4"/>
      <c r="I283" s="4"/>
    </row>
    <row r="284" spans="1:9" x14ac:dyDescent="0.25">
      <c r="A284" s="10" t="s">
        <v>5</v>
      </c>
      <c r="B284" s="11"/>
      <c r="D284"/>
      <c r="E284" s="32"/>
      <c r="F284" s="26"/>
      <c r="H284" s="4"/>
      <c r="I284" s="4"/>
    </row>
    <row r="285" spans="1:9" x14ac:dyDescent="0.25">
      <c r="A285" s="14">
        <v>41516</v>
      </c>
      <c r="B285" s="11" t="s">
        <v>210</v>
      </c>
      <c r="C285" s="120" t="s">
        <v>544</v>
      </c>
      <c r="D285">
        <v>180</v>
      </c>
      <c r="E285" s="32"/>
      <c r="F285" s="26" t="s">
        <v>419</v>
      </c>
      <c r="H285" s="4"/>
      <c r="I285" s="4"/>
    </row>
    <row r="286" spans="1:9" x14ac:dyDescent="0.25">
      <c r="A286" s="14">
        <v>41516</v>
      </c>
      <c r="B286" s="11" t="s">
        <v>210</v>
      </c>
      <c r="C286" s="120" t="s">
        <v>123</v>
      </c>
      <c r="D286">
        <v>1170</v>
      </c>
      <c r="E286" s="32"/>
      <c r="F286" s="26" t="s">
        <v>419</v>
      </c>
      <c r="H286" s="4"/>
      <c r="I286" s="4"/>
    </row>
    <row r="287" spans="1:9" x14ac:dyDescent="0.25">
      <c r="A287" s="14">
        <v>41516</v>
      </c>
      <c r="B287" s="11" t="s">
        <v>210</v>
      </c>
      <c r="C287" s="120" t="s">
        <v>124</v>
      </c>
      <c r="D287">
        <v>305</v>
      </c>
      <c r="E287" s="32"/>
      <c r="F287" s="26" t="s">
        <v>419</v>
      </c>
      <c r="H287" s="4"/>
      <c r="I287" s="4"/>
    </row>
    <row r="288" spans="1:9" x14ac:dyDescent="0.25">
      <c r="A288" s="14">
        <v>41516</v>
      </c>
      <c r="B288" s="11" t="s">
        <v>210</v>
      </c>
      <c r="C288" s="120" t="s">
        <v>125</v>
      </c>
      <c r="D288">
        <v>3250</v>
      </c>
      <c r="E288" s="32"/>
      <c r="F288" s="26" t="s">
        <v>419</v>
      </c>
      <c r="H288" s="4"/>
      <c r="I288" s="4"/>
    </row>
    <row r="289" spans="1:9" x14ac:dyDescent="0.25">
      <c r="A289" s="14">
        <v>41516</v>
      </c>
      <c r="B289" s="11" t="s">
        <v>210</v>
      </c>
      <c r="C289" s="120" t="s">
        <v>126</v>
      </c>
      <c r="D289">
        <v>380</v>
      </c>
      <c r="E289" s="32"/>
      <c r="F289" s="26" t="s">
        <v>419</v>
      </c>
      <c r="H289" s="4"/>
      <c r="I289" s="4"/>
    </row>
    <row r="290" spans="1:9" x14ac:dyDescent="0.25">
      <c r="A290" s="14">
        <v>41516</v>
      </c>
      <c r="B290" s="11" t="s">
        <v>210</v>
      </c>
      <c r="C290" s="120" t="s">
        <v>127</v>
      </c>
      <c r="D290">
        <v>155</v>
      </c>
      <c r="E290" s="32"/>
      <c r="F290" s="26" t="s">
        <v>419</v>
      </c>
      <c r="H290" s="4"/>
      <c r="I290" s="4"/>
    </row>
    <row r="291" spans="1:9" x14ac:dyDescent="0.25">
      <c r="A291" s="14">
        <v>41516</v>
      </c>
      <c r="B291" s="11" t="s">
        <v>210</v>
      </c>
      <c r="C291" s="120" t="s">
        <v>128</v>
      </c>
      <c r="D291">
        <v>1260</v>
      </c>
      <c r="E291" s="32"/>
      <c r="F291" s="26" t="s">
        <v>419</v>
      </c>
      <c r="H291" s="4"/>
      <c r="I291" s="4"/>
    </row>
    <row r="292" spans="1:9" x14ac:dyDescent="0.25">
      <c r="A292" s="14">
        <v>41516</v>
      </c>
      <c r="B292" s="11" t="s">
        <v>210</v>
      </c>
      <c r="C292" s="120" t="s">
        <v>129</v>
      </c>
      <c r="D292">
        <v>3240</v>
      </c>
      <c r="E292" s="32">
        <f>SUM(D285:D292)</f>
        <v>9940</v>
      </c>
      <c r="F292" s="26" t="s">
        <v>419</v>
      </c>
      <c r="H292" s="4"/>
      <c r="I292" s="4"/>
    </row>
    <row r="293" spans="1:9" x14ac:dyDescent="0.25">
      <c r="A293" s="10" t="s">
        <v>5</v>
      </c>
      <c r="B293" s="11"/>
      <c r="D293"/>
      <c r="E293" s="32"/>
      <c r="F293" s="26"/>
      <c r="H293" s="4"/>
      <c r="I293" s="4"/>
    </row>
    <row r="294" spans="1:9" x14ac:dyDescent="0.25">
      <c r="A294" s="14">
        <v>41517</v>
      </c>
      <c r="B294" s="11" t="s">
        <v>210</v>
      </c>
      <c r="C294" s="120" t="s">
        <v>130</v>
      </c>
      <c r="D294">
        <v>1095</v>
      </c>
      <c r="E294" s="32"/>
      <c r="F294" s="26" t="s">
        <v>419</v>
      </c>
      <c r="H294" s="4"/>
      <c r="I294" s="4"/>
    </row>
    <row r="295" spans="1:9" x14ac:dyDescent="0.25">
      <c r="A295" s="14">
        <v>41517</v>
      </c>
      <c r="B295" s="11" t="s">
        <v>210</v>
      </c>
      <c r="C295" s="120" t="s">
        <v>131</v>
      </c>
      <c r="D295">
        <v>835</v>
      </c>
      <c r="E295" s="32"/>
      <c r="F295" s="26" t="s">
        <v>419</v>
      </c>
      <c r="H295" s="4"/>
      <c r="I295" s="4"/>
    </row>
    <row r="296" spans="1:9" x14ac:dyDescent="0.25">
      <c r="A296" s="14">
        <v>41517</v>
      </c>
      <c r="B296" s="11" t="s">
        <v>210</v>
      </c>
      <c r="C296" s="120" t="s">
        <v>132</v>
      </c>
      <c r="D296">
        <v>2015</v>
      </c>
      <c r="E296" s="32"/>
      <c r="F296" s="26" t="s">
        <v>419</v>
      </c>
      <c r="H296" s="4"/>
      <c r="I296" s="4"/>
    </row>
    <row r="297" spans="1:9" x14ac:dyDescent="0.25">
      <c r="A297" s="14">
        <v>41517</v>
      </c>
      <c r="B297" s="11" t="s">
        <v>210</v>
      </c>
      <c r="C297" s="120" t="s">
        <v>133</v>
      </c>
      <c r="D297">
        <v>1390</v>
      </c>
      <c r="E297" s="32"/>
      <c r="F297" s="26" t="s">
        <v>419</v>
      </c>
      <c r="H297" s="4"/>
      <c r="I297" s="4"/>
    </row>
    <row r="298" spans="1:9" x14ac:dyDescent="0.25">
      <c r="A298" s="14">
        <v>41517</v>
      </c>
      <c r="B298" s="11" t="s">
        <v>210</v>
      </c>
      <c r="C298" s="120" t="s">
        <v>134</v>
      </c>
      <c r="D298">
        <v>995</v>
      </c>
      <c r="E298" s="32">
        <f>SUM(D294:D298)</f>
        <v>6330</v>
      </c>
      <c r="F298" s="26" t="s">
        <v>419</v>
      </c>
      <c r="H298" s="4"/>
      <c r="I298" s="4"/>
    </row>
    <row r="299" spans="1:9" x14ac:dyDescent="0.25">
      <c r="A299" s="33"/>
      <c r="B299" s="23"/>
      <c r="C299" s="12"/>
      <c r="D299" s="47"/>
      <c r="E299" s="32"/>
      <c r="F299" s="26"/>
      <c r="H299" s="4"/>
      <c r="I299" s="4"/>
    </row>
    <row r="300" spans="1:9" x14ac:dyDescent="0.25">
      <c r="A300" s="14">
        <v>41569</v>
      </c>
      <c r="B300" s="11" t="s">
        <v>208</v>
      </c>
      <c r="C300" s="120" t="s">
        <v>138</v>
      </c>
      <c r="D300">
        <v>350</v>
      </c>
      <c r="E300" s="32"/>
      <c r="F300" s="26" t="s">
        <v>419</v>
      </c>
      <c r="H300" s="4"/>
      <c r="I300" s="4"/>
    </row>
    <row r="301" spans="1:9" x14ac:dyDescent="0.25">
      <c r="A301" s="14">
        <v>41569</v>
      </c>
      <c r="B301" s="11" t="s">
        <v>208</v>
      </c>
      <c r="C301" s="120" t="s">
        <v>546</v>
      </c>
      <c r="D301">
        <v>2020</v>
      </c>
      <c r="E301" s="32"/>
      <c r="F301" s="26" t="s">
        <v>419</v>
      </c>
      <c r="H301" s="4"/>
      <c r="I301" s="4"/>
    </row>
    <row r="302" spans="1:9" x14ac:dyDescent="0.25">
      <c r="A302" s="14">
        <v>41569</v>
      </c>
      <c r="B302" s="11" t="s">
        <v>208</v>
      </c>
      <c r="C302" s="120" t="s">
        <v>139</v>
      </c>
      <c r="D302">
        <v>295</v>
      </c>
      <c r="E302" s="32"/>
      <c r="F302" s="26" t="s">
        <v>419</v>
      </c>
      <c r="H302" s="4"/>
      <c r="I302" s="4"/>
    </row>
    <row r="303" spans="1:9" x14ac:dyDescent="0.25">
      <c r="A303" s="14">
        <v>41569</v>
      </c>
      <c r="B303" s="11" t="s">
        <v>208</v>
      </c>
      <c r="C303" s="120" t="s">
        <v>140</v>
      </c>
      <c r="D303">
        <v>230</v>
      </c>
      <c r="E303" s="32"/>
      <c r="F303" s="26" t="s">
        <v>419</v>
      </c>
      <c r="H303" s="4"/>
      <c r="I303" s="4"/>
    </row>
    <row r="304" spans="1:9" x14ac:dyDescent="0.25">
      <c r="A304" s="14">
        <v>41569</v>
      </c>
      <c r="B304" s="11" t="s">
        <v>208</v>
      </c>
      <c r="C304" s="120" t="s">
        <v>547</v>
      </c>
      <c r="D304">
        <v>805</v>
      </c>
      <c r="E304" s="32"/>
      <c r="F304" s="26" t="s">
        <v>419</v>
      </c>
      <c r="H304" s="4"/>
      <c r="I304" s="4"/>
    </row>
    <row r="305" spans="1:9" x14ac:dyDescent="0.25">
      <c r="A305" s="14">
        <v>41569</v>
      </c>
      <c r="B305" s="11" t="s">
        <v>208</v>
      </c>
      <c r="C305" s="120" t="s">
        <v>548</v>
      </c>
      <c r="D305">
        <v>400</v>
      </c>
      <c r="E305" s="32"/>
      <c r="F305" s="26" t="s">
        <v>419</v>
      </c>
      <c r="H305" s="4"/>
      <c r="I305" s="4"/>
    </row>
    <row r="306" spans="1:9" x14ac:dyDescent="0.25">
      <c r="A306" s="14">
        <v>41569</v>
      </c>
      <c r="B306" s="11" t="s">
        <v>208</v>
      </c>
      <c r="C306" s="120" t="s">
        <v>549</v>
      </c>
      <c r="D306">
        <v>330</v>
      </c>
      <c r="E306" s="32"/>
      <c r="F306" s="26" t="s">
        <v>419</v>
      </c>
      <c r="H306" s="4"/>
      <c r="I306" s="4"/>
    </row>
    <row r="307" spans="1:9" x14ac:dyDescent="0.25">
      <c r="A307" s="14">
        <v>41569</v>
      </c>
      <c r="B307" s="11" t="s">
        <v>208</v>
      </c>
      <c r="C307" s="120" t="s">
        <v>141</v>
      </c>
      <c r="D307">
        <v>395</v>
      </c>
      <c r="E307" s="32"/>
      <c r="F307" s="26" t="s">
        <v>419</v>
      </c>
      <c r="H307" s="4"/>
      <c r="I307" s="4"/>
    </row>
    <row r="308" spans="1:9" x14ac:dyDescent="0.25">
      <c r="A308" s="14">
        <v>41569</v>
      </c>
      <c r="B308" s="11" t="s">
        <v>208</v>
      </c>
      <c r="C308" s="120" t="s">
        <v>142</v>
      </c>
      <c r="D308">
        <v>390</v>
      </c>
      <c r="E308" s="32"/>
      <c r="F308" s="26" t="s">
        <v>419</v>
      </c>
      <c r="H308" s="4"/>
      <c r="I308" s="4"/>
    </row>
    <row r="309" spans="1:9" x14ac:dyDescent="0.25">
      <c r="A309" s="14">
        <v>41569</v>
      </c>
      <c r="B309" s="11" t="s">
        <v>208</v>
      </c>
      <c r="C309" s="120" t="s">
        <v>550</v>
      </c>
      <c r="D309">
        <v>340</v>
      </c>
      <c r="E309" s="32">
        <f>SUM(D300:D309)</f>
        <v>5555</v>
      </c>
      <c r="F309" s="26" t="s">
        <v>419</v>
      </c>
      <c r="H309" s="4"/>
      <c r="I309" s="4"/>
    </row>
    <row r="310" spans="1:9" x14ac:dyDescent="0.25">
      <c r="A310" s="10" t="s">
        <v>5</v>
      </c>
      <c r="B310" s="11"/>
      <c r="D310"/>
      <c r="E310" s="32"/>
      <c r="F310" s="26"/>
      <c r="H310" s="4"/>
      <c r="I310" s="4"/>
    </row>
    <row r="311" spans="1:9" x14ac:dyDescent="0.25">
      <c r="A311" s="14">
        <v>50181</v>
      </c>
      <c r="B311" s="11" t="s">
        <v>214</v>
      </c>
      <c r="C311" s="120" t="s">
        <v>200</v>
      </c>
      <c r="D311">
        <v>2430</v>
      </c>
      <c r="E311" s="32"/>
      <c r="F311" s="26" t="s">
        <v>419</v>
      </c>
      <c r="H311" s="4"/>
      <c r="I311" s="4"/>
    </row>
    <row r="312" spans="1:9" x14ac:dyDescent="0.25">
      <c r="A312" s="14">
        <v>50181</v>
      </c>
      <c r="B312" s="11" t="s">
        <v>214</v>
      </c>
      <c r="C312" s="120" t="s">
        <v>201</v>
      </c>
      <c r="D312">
        <v>730</v>
      </c>
      <c r="E312" s="32">
        <f>SUM(D311:D312)</f>
        <v>3160</v>
      </c>
      <c r="F312" s="26" t="s">
        <v>419</v>
      </c>
      <c r="H312" s="4"/>
      <c r="I312" s="4"/>
    </row>
    <row r="313" spans="1:9" x14ac:dyDescent="0.25">
      <c r="A313" s="1"/>
      <c r="B313"/>
    </row>
    <row r="314" spans="1:9" x14ac:dyDescent="0.25">
      <c r="A314" s="15"/>
      <c r="B314" s="16"/>
      <c r="C314" s="34" t="s">
        <v>393</v>
      </c>
      <c r="D314" s="45"/>
      <c r="E314" s="49">
        <f>SUM(E275:E312)</f>
        <v>38740</v>
      </c>
      <c r="F314" s="27" t="s">
        <v>392</v>
      </c>
      <c r="H314" s="101">
        <v>7611600</v>
      </c>
    </row>
    <row r="316" spans="1:9" x14ac:dyDescent="0.25">
      <c r="A316" s="14">
        <v>41460</v>
      </c>
      <c r="B316" s="11" t="s">
        <v>213</v>
      </c>
      <c r="C316" s="120" t="s">
        <v>85</v>
      </c>
      <c r="D316">
        <v>1220</v>
      </c>
      <c r="E316" s="32"/>
      <c r="F316" s="26" t="s">
        <v>389</v>
      </c>
    </row>
    <row r="317" spans="1:9" x14ac:dyDescent="0.25">
      <c r="A317" s="14">
        <v>41460</v>
      </c>
      <c r="B317" s="11" t="s">
        <v>213</v>
      </c>
      <c r="C317" s="120" t="s">
        <v>13</v>
      </c>
      <c r="D317">
        <v>405</v>
      </c>
      <c r="E317" s="32"/>
      <c r="F317" s="26" t="s">
        <v>389</v>
      </c>
    </row>
    <row r="318" spans="1:9" x14ac:dyDescent="0.25">
      <c r="A318" s="14">
        <v>41460</v>
      </c>
      <c r="B318" s="11" t="s">
        <v>213</v>
      </c>
      <c r="C318" s="120" t="s">
        <v>86</v>
      </c>
      <c r="D318">
        <v>5325</v>
      </c>
      <c r="E318" s="32">
        <f>SUM(D316:D318)</f>
        <v>6950</v>
      </c>
      <c r="F318" s="26" t="s">
        <v>389</v>
      </c>
    </row>
    <row r="319" spans="1:9" x14ac:dyDescent="0.25">
      <c r="A319" s="10" t="s">
        <v>5</v>
      </c>
      <c r="B319" s="11"/>
      <c r="D319"/>
      <c r="E319" s="32"/>
      <c r="F319" s="26"/>
    </row>
    <row r="320" spans="1:9" x14ac:dyDescent="0.25">
      <c r="A320" s="14">
        <v>41462</v>
      </c>
      <c r="B320" s="11" t="s">
        <v>213</v>
      </c>
      <c r="C320" s="120" t="s">
        <v>537</v>
      </c>
      <c r="D320">
        <v>445</v>
      </c>
      <c r="E320" s="32"/>
      <c r="F320" s="26" t="s">
        <v>389</v>
      </c>
    </row>
    <row r="321" spans="1:8" x14ac:dyDescent="0.25">
      <c r="A321" s="14">
        <v>41462</v>
      </c>
      <c r="B321" s="11" t="s">
        <v>213</v>
      </c>
      <c r="C321" s="120" t="s">
        <v>87</v>
      </c>
      <c r="D321">
        <v>3955</v>
      </c>
      <c r="E321" s="32"/>
      <c r="F321" s="26" t="s">
        <v>389</v>
      </c>
    </row>
    <row r="322" spans="1:8" x14ac:dyDescent="0.25">
      <c r="A322" s="14">
        <v>41462</v>
      </c>
      <c r="B322" s="11" t="s">
        <v>213</v>
      </c>
      <c r="C322" s="120" t="s">
        <v>538</v>
      </c>
      <c r="D322">
        <v>445</v>
      </c>
      <c r="E322" s="32"/>
      <c r="F322" s="26" t="s">
        <v>389</v>
      </c>
    </row>
    <row r="323" spans="1:8" x14ac:dyDescent="0.25">
      <c r="A323" s="14">
        <v>41462</v>
      </c>
      <c r="B323" s="11" t="s">
        <v>213</v>
      </c>
      <c r="C323" s="120" t="s">
        <v>88</v>
      </c>
      <c r="D323">
        <v>2875</v>
      </c>
      <c r="E323" s="32"/>
      <c r="F323" s="26" t="s">
        <v>389</v>
      </c>
    </row>
    <row r="324" spans="1:8" x14ac:dyDescent="0.25">
      <c r="A324" s="14">
        <v>41462</v>
      </c>
      <c r="B324" s="11" t="s">
        <v>213</v>
      </c>
      <c r="C324" s="120" t="s">
        <v>89</v>
      </c>
      <c r="D324">
        <v>4225</v>
      </c>
      <c r="E324" s="32"/>
      <c r="F324" s="26" t="s">
        <v>389</v>
      </c>
    </row>
    <row r="325" spans="1:8" x14ac:dyDescent="0.25">
      <c r="A325" s="14">
        <v>41462</v>
      </c>
      <c r="B325" s="11" t="s">
        <v>213</v>
      </c>
      <c r="C325" s="120" t="s">
        <v>90</v>
      </c>
      <c r="D325">
        <v>2610</v>
      </c>
      <c r="E325" s="32"/>
      <c r="F325" s="26" t="s">
        <v>389</v>
      </c>
    </row>
    <row r="326" spans="1:8" s="17" customFormat="1" x14ac:dyDescent="0.25">
      <c r="A326" s="14">
        <v>41462</v>
      </c>
      <c r="B326" s="11" t="s">
        <v>213</v>
      </c>
      <c r="C326" s="120" t="s">
        <v>539</v>
      </c>
      <c r="D326">
        <v>1845</v>
      </c>
      <c r="E326" s="32">
        <f>SUM(D320:D326)</f>
        <v>16400</v>
      </c>
      <c r="F326" s="26" t="s">
        <v>389</v>
      </c>
      <c r="H326" s="101"/>
    </row>
    <row r="327" spans="1:8" x14ac:dyDescent="0.25">
      <c r="A327" s="10" t="s">
        <v>5</v>
      </c>
      <c r="B327" s="11"/>
      <c r="D327"/>
      <c r="E327" s="32"/>
      <c r="F327" s="26"/>
    </row>
    <row r="328" spans="1:8" x14ac:dyDescent="0.25">
      <c r="A328" s="14">
        <v>41464</v>
      </c>
      <c r="B328" s="11" t="s">
        <v>213</v>
      </c>
      <c r="C328" s="120" t="s">
        <v>91</v>
      </c>
      <c r="D328">
        <v>750</v>
      </c>
      <c r="E328" s="32"/>
      <c r="F328" s="26" t="s">
        <v>389</v>
      </c>
    </row>
    <row r="329" spans="1:8" x14ac:dyDescent="0.25">
      <c r="A329" s="14">
        <v>41464</v>
      </c>
      <c r="B329" s="11" t="s">
        <v>213</v>
      </c>
      <c r="C329" s="120" t="s">
        <v>92</v>
      </c>
      <c r="D329">
        <v>85</v>
      </c>
      <c r="E329" s="32"/>
      <c r="F329" s="26" t="s">
        <v>389</v>
      </c>
    </row>
    <row r="330" spans="1:8" x14ac:dyDescent="0.25">
      <c r="A330" s="14">
        <v>41464</v>
      </c>
      <c r="B330" s="11" t="s">
        <v>213</v>
      </c>
      <c r="C330" s="120" t="s">
        <v>93</v>
      </c>
      <c r="D330">
        <v>4635</v>
      </c>
      <c r="E330" s="32"/>
      <c r="F330" s="26" t="s">
        <v>389</v>
      </c>
    </row>
    <row r="331" spans="1:8" x14ac:dyDescent="0.25">
      <c r="A331" s="14">
        <v>41464</v>
      </c>
      <c r="B331" s="11" t="s">
        <v>213</v>
      </c>
      <c r="C331" s="120" t="s">
        <v>94</v>
      </c>
      <c r="D331">
        <v>810</v>
      </c>
      <c r="E331" s="32"/>
      <c r="F331" s="26" t="s">
        <v>389</v>
      </c>
    </row>
    <row r="332" spans="1:8" s="17" customFormat="1" x14ac:dyDescent="0.25">
      <c r="A332" s="14">
        <v>41464</v>
      </c>
      <c r="B332" s="11" t="s">
        <v>213</v>
      </c>
      <c r="C332" s="120" t="s">
        <v>95</v>
      </c>
      <c r="D332">
        <v>155</v>
      </c>
      <c r="E332" s="32"/>
      <c r="F332" s="26" t="s">
        <v>389</v>
      </c>
      <c r="H332" s="101"/>
    </row>
    <row r="333" spans="1:8" x14ac:dyDescent="0.25">
      <c r="A333" s="14">
        <v>41464</v>
      </c>
      <c r="B333" s="11" t="s">
        <v>213</v>
      </c>
      <c r="C333" s="120" t="s">
        <v>96</v>
      </c>
      <c r="D333">
        <v>4095</v>
      </c>
      <c r="E333" s="32"/>
      <c r="F333" s="26" t="s">
        <v>389</v>
      </c>
    </row>
    <row r="334" spans="1:8" x14ac:dyDescent="0.25">
      <c r="A334" s="14">
        <v>41464</v>
      </c>
      <c r="B334" s="11" t="s">
        <v>213</v>
      </c>
      <c r="C334" s="120" t="s">
        <v>97</v>
      </c>
      <c r="D334">
        <v>655</v>
      </c>
      <c r="E334" s="32">
        <f>SUM(D328:D334)</f>
        <v>11185</v>
      </c>
      <c r="F334" s="26" t="s">
        <v>389</v>
      </c>
    </row>
    <row r="335" spans="1:8" x14ac:dyDescent="0.25">
      <c r="A335" s="10" t="s">
        <v>5</v>
      </c>
      <c r="B335" s="11"/>
      <c r="D335"/>
      <c r="E335" s="32"/>
      <c r="F335" s="26"/>
    </row>
    <row r="336" spans="1:8" x14ac:dyDescent="0.25">
      <c r="A336" s="14">
        <v>41466</v>
      </c>
      <c r="B336" s="11" t="s">
        <v>213</v>
      </c>
      <c r="C336" s="120" t="s">
        <v>98</v>
      </c>
      <c r="D336">
        <v>3125</v>
      </c>
      <c r="E336" s="32"/>
      <c r="F336" s="26" t="s">
        <v>390</v>
      </c>
    </row>
    <row r="337" spans="1:8" x14ac:dyDescent="0.25">
      <c r="A337" s="14">
        <v>41466</v>
      </c>
      <c r="B337" s="11" t="s">
        <v>213</v>
      </c>
      <c r="C337" s="120" t="s">
        <v>99</v>
      </c>
      <c r="D337">
        <v>575</v>
      </c>
      <c r="E337" s="32"/>
      <c r="F337" s="26" t="s">
        <v>390</v>
      </c>
    </row>
    <row r="338" spans="1:8" x14ac:dyDescent="0.25">
      <c r="A338" s="14">
        <v>41466</v>
      </c>
      <c r="B338" s="11" t="s">
        <v>213</v>
      </c>
      <c r="C338" s="120" t="s">
        <v>100</v>
      </c>
      <c r="D338">
        <v>3470</v>
      </c>
      <c r="E338" s="32">
        <f>SUM(D336:D338)</f>
        <v>7170</v>
      </c>
      <c r="F338" s="26" t="s">
        <v>390</v>
      </c>
    </row>
    <row r="339" spans="1:8" x14ac:dyDescent="0.25">
      <c r="A339" s="10" t="s">
        <v>5</v>
      </c>
      <c r="B339" s="11"/>
      <c r="D339"/>
      <c r="E339" s="32"/>
      <c r="F339" s="26"/>
    </row>
    <row r="340" spans="1:8" x14ac:dyDescent="0.25">
      <c r="A340" s="14">
        <v>41468</v>
      </c>
      <c r="B340" s="11" t="s">
        <v>213</v>
      </c>
      <c r="C340" s="120" t="s">
        <v>101</v>
      </c>
      <c r="D340">
        <v>2480</v>
      </c>
      <c r="E340" s="32"/>
      <c r="F340" s="26" t="s">
        <v>390</v>
      </c>
    </row>
    <row r="341" spans="1:8" x14ac:dyDescent="0.25">
      <c r="A341" s="14">
        <v>41468</v>
      </c>
      <c r="B341" s="11" t="s">
        <v>213</v>
      </c>
      <c r="C341" s="120" t="s">
        <v>102</v>
      </c>
      <c r="D341">
        <v>3715</v>
      </c>
      <c r="E341" s="32"/>
      <c r="F341" s="26" t="s">
        <v>390</v>
      </c>
    </row>
    <row r="342" spans="1:8" x14ac:dyDescent="0.25">
      <c r="A342" s="14">
        <v>41468</v>
      </c>
      <c r="B342" s="11" t="s">
        <v>213</v>
      </c>
      <c r="C342" s="120" t="s">
        <v>103</v>
      </c>
      <c r="D342">
        <v>1855</v>
      </c>
      <c r="E342" s="32">
        <f>SUM(D340:D342)</f>
        <v>8050</v>
      </c>
      <c r="F342" s="26" t="s">
        <v>390</v>
      </c>
    </row>
    <row r="343" spans="1:8" x14ac:dyDescent="0.25">
      <c r="A343" s="10" t="s">
        <v>5</v>
      </c>
      <c r="B343" s="11"/>
      <c r="D343"/>
      <c r="E343" s="32"/>
      <c r="F343" s="26"/>
    </row>
    <row r="344" spans="1:8" x14ac:dyDescent="0.25">
      <c r="A344" s="14">
        <v>41469</v>
      </c>
      <c r="B344" s="11" t="s">
        <v>213</v>
      </c>
      <c r="C344" s="120" t="s">
        <v>104</v>
      </c>
      <c r="D344">
        <v>1980</v>
      </c>
      <c r="E344" s="32"/>
      <c r="F344" s="26" t="s">
        <v>390</v>
      </c>
    </row>
    <row r="345" spans="1:8" x14ac:dyDescent="0.25">
      <c r="A345" s="14">
        <v>41469</v>
      </c>
      <c r="B345" s="11" t="s">
        <v>213</v>
      </c>
      <c r="C345" s="120" t="s">
        <v>540</v>
      </c>
      <c r="D345">
        <v>2100</v>
      </c>
      <c r="E345" s="32"/>
      <c r="F345" s="26" t="s">
        <v>390</v>
      </c>
    </row>
    <row r="346" spans="1:8" x14ac:dyDescent="0.25">
      <c r="A346" s="14">
        <v>41469</v>
      </c>
      <c r="B346" s="11" t="s">
        <v>213</v>
      </c>
      <c r="C346" s="120" t="s">
        <v>105</v>
      </c>
      <c r="D346">
        <v>1520</v>
      </c>
      <c r="E346" s="32"/>
      <c r="F346" s="26" t="s">
        <v>390</v>
      </c>
    </row>
    <row r="347" spans="1:8" s="17" customFormat="1" x14ac:dyDescent="0.25">
      <c r="A347" s="14">
        <v>41469</v>
      </c>
      <c r="B347" s="11" t="s">
        <v>213</v>
      </c>
      <c r="C347" s="120" t="s">
        <v>106</v>
      </c>
      <c r="D347">
        <v>2595</v>
      </c>
      <c r="E347" s="32">
        <f>SUM(D344:D347)</f>
        <v>8195</v>
      </c>
      <c r="F347" s="26" t="s">
        <v>390</v>
      </c>
      <c r="H347" s="101"/>
    </row>
    <row r="348" spans="1:8" x14ac:dyDescent="0.25">
      <c r="A348" s="10" t="s">
        <v>5</v>
      </c>
      <c r="B348" s="11"/>
      <c r="C348" s="12"/>
      <c r="D348" s="47"/>
      <c r="E348" s="32"/>
      <c r="F348" s="26"/>
    </row>
    <row r="349" spans="1:8" x14ac:dyDescent="0.25">
      <c r="A349" s="14">
        <v>41470</v>
      </c>
      <c r="B349" s="11" t="s">
        <v>213</v>
      </c>
      <c r="C349" s="120" t="s">
        <v>107</v>
      </c>
      <c r="D349">
        <v>2635</v>
      </c>
      <c r="E349" s="32"/>
      <c r="F349" s="26" t="s">
        <v>390</v>
      </c>
    </row>
    <row r="350" spans="1:8" x14ac:dyDescent="0.25">
      <c r="A350" s="14">
        <v>41470</v>
      </c>
      <c r="B350" s="11" t="s">
        <v>213</v>
      </c>
      <c r="C350" s="120" t="s">
        <v>541</v>
      </c>
      <c r="D350">
        <v>435</v>
      </c>
      <c r="E350" s="32"/>
      <c r="F350" s="26" t="s">
        <v>390</v>
      </c>
    </row>
    <row r="351" spans="1:8" x14ac:dyDescent="0.25">
      <c r="A351" s="14">
        <v>41470</v>
      </c>
      <c r="B351" s="11" t="s">
        <v>213</v>
      </c>
      <c r="C351" s="120" t="s">
        <v>108</v>
      </c>
      <c r="D351">
        <v>145</v>
      </c>
      <c r="E351" s="32"/>
      <c r="F351" s="26" t="s">
        <v>390</v>
      </c>
    </row>
    <row r="352" spans="1:8" x14ac:dyDescent="0.25">
      <c r="A352" s="14">
        <v>41470</v>
      </c>
      <c r="B352" s="11" t="s">
        <v>213</v>
      </c>
      <c r="C352" s="120" t="s">
        <v>109</v>
      </c>
      <c r="D352">
        <v>310</v>
      </c>
      <c r="E352" s="32"/>
      <c r="F352" s="26" t="s">
        <v>390</v>
      </c>
    </row>
    <row r="353" spans="1:15" x14ac:dyDescent="0.25">
      <c r="A353" s="14">
        <v>41470</v>
      </c>
      <c r="B353" s="11" t="s">
        <v>213</v>
      </c>
      <c r="C353" s="120" t="s">
        <v>110</v>
      </c>
      <c r="D353">
        <v>950</v>
      </c>
      <c r="E353" s="32"/>
      <c r="F353" s="26" t="s">
        <v>390</v>
      </c>
    </row>
    <row r="354" spans="1:15" x14ac:dyDescent="0.25">
      <c r="A354" s="14">
        <v>41470</v>
      </c>
      <c r="B354" s="11" t="s">
        <v>213</v>
      </c>
      <c r="C354" s="120" t="s">
        <v>111</v>
      </c>
      <c r="D354">
        <v>1340</v>
      </c>
      <c r="E354" s="32">
        <f>SUM(D349:D354)</f>
        <v>5815</v>
      </c>
      <c r="F354" s="26" t="s">
        <v>390</v>
      </c>
    </row>
    <row r="355" spans="1:15" x14ac:dyDescent="0.25">
      <c r="A355" s="10" t="s">
        <v>5</v>
      </c>
      <c r="B355" s="11"/>
      <c r="D355"/>
      <c r="E355" s="32"/>
      <c r="F355" s="26"/>
    </row>
    <row r="356" spans="1:15" x14ac:dyDescent="0.25">
      <c r="A356" s="14">
        <v>41472</v>
      </c>
      <c r="B356" s="11" t="s">
        <v>213</v>
      </c>
      <c r="C356" s="120" t="s">
        <v>542</v>
      </c>
      <c r="D356">
        <v>1535</v>
      </c>
      <c r="E356" s="32"/>
      <c r="F356" s="26" t="s">
        <v>390</v>
      </c>
    </row>
    <row r="357" spans="1:15" x14ac:dyDescent="0.25">
      <c r="A357" s="14">
        <v>41472</v>
      </c>
      <c r="B357" s="11" t="s">
        <v>213</v>
      </c>
      <c r="C357" s="120" t="s">
        <v>112</v>
      </c>
      <c r="D357">
        <v>145</v>
      </c>
      <c r="E357" s="32"/>
      <c r="F357" s="26" t="s">
        <v>390</v>
      </c>
    </row>
    <row r="358" spans="1:15" x14ac:dyDescent="0.25">
      <c r="A358" s="14">
        <v>41472</v>
      </c>
      <c r="B358" s="11" t="s">
        <v>213</v>
      </c>
      <c r="C358" s="120" t="s">
        <v>113</v>
      </c>
      <c r="D358">
        <v>3170</v>
      </c>
      <c r="E358" s="32"/>
      <c r="F358" s="26" t="s">
        <v>390</v>
      </c>
    </row>
    <row r="359" spans="1:15" x14ac:dyDescent="0.25">
      <c r="A359" s="14">
        <v>41472</v>
      </c>
      <c r="B359" s="11" t="s">
        <v>213</v>
      </c>
      <c r="C359" s="120" t="s">
        <v>543</v>
      </c>
      <c r="D359">
        <v>360</v>
      </c>
      <c r="E359" s="32">
        <f>SUM(D356:D359)</f>
        <v>5210</v>
      </c>
      <c r="F359" s="26" t="s">
        <v>390</v>
      </c>
    </row>
    <row r="360" spans="1:15" x14ac:dyDescent="0.25">
      <c r="A360" s="15"/>
      <c r="B360" s="16"/>
      <c r="C360" s="34" t="s">
        <v>393</v>
      </c>
      <c r="D360" s="45"/>
      <c r="E360" s="49">
        <f>SUM(E316:E359)</f>
        <v>68975</v>
      </c>
      <c r="F360" s="27" t="s">
        <v>391</v>
      </c>
      <c r="H360" s="101">
        <v>7611300</v>
      </c>
    </row>
    <row r="361" spans="1:15" x14ac:dyDescent="0.25">
      <c r="L361" s="104"/>
      <c r="M361" s="93"/>
      <c r="N361" s="105"/>
    </row>
    <row r="362" spans="1:15" x14ac:dyDescent="0.25">
      <c r="A362" s="14">
        <v>41539</v>
      </c>
      <c r="B362" s="23" t="s">
        <v>228</v>
      </c>
      <c r="C362" s="120" t="s">
        <v>521</v>
      </c>
      <c r="D362">
        <v>545</v>
      </c>
      <c r="E362" s="32"/>
      <c r="F362" s="26" t="s">
        <v>434</v>
      </c>
      <c r="L362" s="104"/>
      <c r="M362" s="93"/>
      <c r="N362" s="105"/>
    </row>
    <row r="363" spans="1:15" x14ac:dyDescent="0.25">
      <c r="A363" s="14">
        <v>41539</v>
      </c>
      <c r="B363" s="23" t="s">
        <v>228</v>
      </c>
      <c r="C363" s="120" t="s">
        <v>215</v>
      </c>
      <c r="D363">
        <v>7040</v>
      </c>
      <c r="E363" s="32"/>
      <c r="F363" s="26" t="s">
        <v>434</v>
      </c>
      <c r="L363" s="104"/>
      <c r="M363" s="93"/>
      <c r="N363" s="105"/>
      <c r="O363" s="105"/>
    </row>
    <row r="364" spans="1:15" x14ac:dyDescent="0.25">
      <c r="A364" s="14">
        <v>41539</v>
      </c>
      <c r="B364" s="23" t="s">
        <v>228</v>
      </c>
      <c r="C364" s="120" t="s">
        <v>216</v>
      </c>
      <c r="D364">
        <v>2290</v>
      </c>
      <c r="E364" s="32">
        <f>SUM(D362:D364)</f>
        <v>9875</v>
      </c>
      <c r="F364" s="26" t="s">
        <v>434</v>
      </c>
      <c r="J364" s="4"/>
      <c r="L364" s="104"/>
    </row>
    <row r="365" spans="1:15" x14ac:dyDescent="0.25">
      <c r="A365" s="10" t="s">
        <v>5</v>
      </c>
      <c r="B365" s="23"/>
      <c r="D365"/>
      <c r="E365" s="32"/>
      <c r="F365" s="26"/>
      <c r="L365" s="104"/>
      <c r="M365" s="93"/>
      <c r="N365" s="105"/>
    </row>
    <row r="366" spans="1:15" x14ac:dyDescent="0.25">
      <c r="A366" s="14">
        <v>41540</v>
      </c>
      <c r="B366" s="23" t="s">
        <v>228</v>
      </c>
      <c r="C366" s="120" t="s">
        <v>522</v>
      </c>
      <c r="D366">
        <v>1925</v>
      </c>
      <c r="E366" s="32"/>
      <c r="F366" s="26" t="s">
        <v>434</v>
      </c>
      <c r="L366" s="104"/>
      <c r="M366" s="93"/>
      <c r="N366" s="105"/>
    </row>
    <row r="367" spans="1:15" x14ac:dyDescent="0.25">
      <c r="A367" s="14">
        <v>41540</v>
      </c>
      <c r="B367" s="23" t="s">
        <v>228</v>
      </c>
      <c r="C367" s="120" t="s">
        <v>217</v>
      </c>
      <c r="D367">
        <v>3515</v>
      </c>
      <c r="E367" s="32"/>
      <c r="F367" s="26" t="s">
        <v>434</v>
      </c>
      <c r="L367" s="104"/>
      <c r="M367" s="93"/>
      <c r="N367" s="105"/>
      <c r="O367" s="105"/>
    </row>
    <row r="368" spans="1:15" x14ac:dyDescent="0.25">
      <c r="A368" s="14">
        <v>41540</v>
      </c>
      <c r="B368" s="23" t="s">
        <v>228</v>
      </c>
      <c r="C368" s="120" t="s">
        <v>218</v>
      </c>
      <c r="D368">
        <v>2585</v>
      </c>
      <c r="E368" s="32">
        <f>SUM(D366:D368)</f>
        <v>8025</v>
      </c>
      <c r="F368" s="26" t="s">
        <v>434</v>
      </c>
      <c r="J368" s="4"/>
      <c r="L368" s="104"/>
    </row>
    <row r="369" spans="1:15" x14ac:dyDescent="0.25">
      <c r="A369" s="10" t="s">
        <v>5</v>
      </c>
      <c r="B369" s="23"/>
      <c r="D369"/>
      <c r="E369" s="32"/>
      <c r="F369" s="26"/>
      <c r="L369" s="104"/>
      <c r="M369" s="93"/>
      <c r="N369" s="105"/>
    </row>
    <row r="370" spans="1:15" x14ac:dyDescent="0.25">
      <c r="A370" s="14">
        <v>41541</v>
      </c>
      <c r="B370" s="23" t="s">
        <v>228</v>
      </c>
      <c r="C370" s="120" t="s">
        <v>219</v>
      </c>
      <c r="D370">
        <v>215</v>
      </c>
      <c r="E370" s="32"/>
      <c r="F370" s="26" t="s">
        <v>434</v>
      </c>
      <c r="L370" s="104"/>
      <c r="M370" s="93"/>
      <c r="N370" s="105"/>
    </row>
    <row r="371" spans="1:15" x14ac:dyDescent="0.25">
      <c r="A371" s="14">
        <v>41541</v>
      </c>
      <c r="B371" s="23" t="s">
        <v>228</v>
      </c>
      <c r="C371" s="120" t="s">
        <v>220</v>
      </c>
      <c r="D371">
        <v>1955</v>
      </c>
      <c r="E371" s="32"/>
      <c r="F371" s="26" t="s">
        <v>434</v>
      </c>
      <c r="J371" s="4"/>
      <c r="L371" s="104"/>
      <c r="M371" s="93"/>
      <c r="N371" s="105"/>
      <c r="O371" s="105"/>
    </row>
    <row r="372" spans="1:15" x14ac:dyDescent="0.25">
      <c r="A372" s="14">
        <v>41541</v>
      </c>
      <c r="B372" s="23" t="s">
        <v>228</v>
      </c>
      <c r="C372" s="120" t="s">
        <v>221</v>
      </c>
      <c r="D372">
        <v>2665</v>
      </c>
      <c r="E372" s="32">
        <f>SUM(D370:D372)</f>
        <v>4835</v>
      </c>
      <c r="F372" s="26" t="s">
        <v>434</v>
      </c>
      <c r="L372" s="104"/>
    </row>
    <row r="373" spans="1:15" x14ac:dyDescent="0.25">
      <c r="A373" s="10" t="s">
        <v>5</v>
      </c>
      <c r="B373" s="23"/>
      <c r="D373"/>
      <c r="E373" s="32"/>
      <c r="F373" s="26"/>
      <c r="L373" s="104"/>
      <c r="M373" s="93"/>
      <c r="N373" s="105"/>
    </row>
    <row r="374" spans="1:15" x14ac:dyDescent="0.25">
      <c r="A374" s="14">
        <v>41542</v>
      </c>
      <c r="B374" s="23" t="s">
        <v>228</v>
      </c>
      <c r="C374" s="120" t="s">
        <v>523</v>
      </c>
      <c r="D374">
        <v>970</v>
      </c>
      <c r="E374" s="32"/>
      <c r="F374" s="26" t="s">
        <v>434</v>
      </c>
      <c r="L374" s="104"/>
      <c r="M374" s="93"/>
      <c r="N374" s="105"/>
    </row>
    <row r="375" spans="1:15" x14ac:dyDescent="0.25">
      <c r="A375" s="14">
        <v>41542</v>
      </c>
      <c r="B375" s="23" t="s">
        <v>228</v>
      </c>
      <c r="C375" s="120" t="s">
        <v>222</v>
      </c>
      <c r="D375">
        <v>1395</v>
      </c>
      <c r="E375" s="32"/>
      <c r="F375" s="26" t="s">
        <v>434</v>
      </c>
      <c r="L375" s="104"/>
      <c r="M375" s="93"/>
      <c r="N375" s="105"/>
    </row>
    <row r="376" spans="1:15" x14ac:dyDescent="0.25">
      <c r="A376" s="14">
        <v>41542</v>
      </c>
      <c r="B376" s="23" t="s">
        <v>228</v>
      </c>
      <c r="C376" s="120" t="s">
        <v>223</v>
      </c>
      <c r="D376">
        <v>3880</v>
      </c>
      <c r="E376" s="32"/>
      <c r="F376" s="26" t="s">
        <v>434</v>
      </c>
      <c r="J376" s="4"/>
      <c r="L376" s="104"/>
      <c r="M376" s="93"/>
      <c r="N376" s="105"/>
    </row>
    <row r="377" spans="1:15" x14ac:dyDescent="0.25">
      <c r="A377" s="14">
        <v>41542</v>
      </c>
      <c r="B377" s="23" t="s">
        <v>228</v>
      </c>
      <c r="C377" s="120" t="s">
        <v>224</v>
      </c>
      <c r="D377">
        <v>1325</v>
      </c>
      <c r="E377" s="32"/>
      <c r="F377" s="26" t="s">
        <v>434</v>
      </c>
      <c r="L377" s="104"/>
      <c r="M377" s="93"/>
      <c r="N377" s="105"/>
      <c r="O377" s="105"/>
    </row>
    <row r="378" spans="1:15" x14ac:dyDescent="0.25">
      <c r="A378" s="14">
        <v>41542</v>
      </c>
      <c r="B378" s="23" t="s">
        <v>228</v>
      </c>
      <c r="C378" s="120" t="s">
        <v>225</v>
      </c>
      <c r="D378">
        <v>370</v>
      </c>
      <c r="E378" s="32">
        <f>SUM(D374:D378)</f>
        <v>7940</v>
      </c>
      <c r="F378" s="26" t="s">
        <v>434</v>
      </c>
      <c r="L378" s="104"/>
    </row>
    <row r="379" spans="1:15" x14ac:dyDescent="0.25">
      <c r="A379" s="10" t="s">
        <v>5</v>
      </c>
      <c r="B379" s="23"/>
      <c r="D379"/>
      <c r="E379" s="32"/>
      <c r="F379" s="26"/>
      <c r="L379" s="104"/>
    </row>
    <row r="380" spans="1:15" x14ac:dyDescent="0.25">
      <c r="A380" s="14">
        <v>50769</v>
      </c>
      <c r="B380" s="23" t="s">
        <v>229</v>
      </c>
      <c r="C380" s="120" t="s">
        <v>226</v>
      </c>
      <c r="D380">
        <v>1655</v>
      </c>
      <c r="E380" s="32"/>
      <c r="F380" s="26" t="s">
        <v>434</v>
      </c>
      <c r="J380" s="4"/>
      <c r="L380" s="104" t="s">
        <v>5</v>
      </c>
    </row>
    <row r="381" spans="1:15" x14ac:dyDescent="0.25">
      <c r="A381" s="14">
        <v>50769</v>
      </c>
      <c r="B381" s="23" t="s">
        <v>229</v>
      </c>
      <c r="C381" s="120" t="s">
        <v>227</v>
      </c>
      <c r="D381">
        <v>4265</v>
      </c>
      <c r="E381" s="32">
        <f>SUM(D380:D381)</f>
        <v>5920</v>
      </c>
      <c r="F381" s="26" t="s">
        <v>434</v>
      </c>
    </row>
    <row r="382" spans="1:15" x14ac:dyDescent="0.25">
      <c r="A382" s="15"/>
      <c r="B382" s="16"/>
      <c r="C382" s="34" t="s">
        <v>393</v>
      </c>
      <c r="D382" s="45"/>
      <c r="E382" s="49">
        <f>SUM(E362:E381)</f>
        <v>36595</v>
      </c>
      <c r="F382" s="27" t="s">
        <v>426</v>
      </c>
      <c r="H382" s="101">
        <v>5619051</v>
      </c>
    </row>
    <row r="383" spans="1:15" x14ac:dyDescent="0.25">
      <c r="A383" s="1" t="s">
        <v>5</v>
      </c>
      <c r="B383" s="3"/>
    </row>
    <row r="384" spans="1:15" x14ac:dyDescent="0.25">
      <c r="A384" s="14">
        <v>41564</v>
      </c>
      <c r="B384" s="11" t="s">
        <v>207</v>
      </c>
      <c r="C384" s="120" t="s">
        <v>135</v>
      </c>
      <c r="D384">
        <v>2775</v>
      </c>
      <c r="E384" s="32"/>
      <c r="F384" s="26" t="s">
        <v>435</v>
      </c>
    </row>
    <row r="385" spans="1:8" x14ac:dyDescent="0.25">
      <c r="A385" s="14">
        <v>41564</v>
      </c>
      <c r="B385" s="11" t="s">
        <v>207</v>
      </c>
      <c r="C385" s="120" t="s">
        <v>136</v>
      </c>
      <c r="D385">
        <v>2700</v>
      </c>
      <c r="E385" s="32"/>
      <c r="F385" s="26" t="s">
        <v>435</v>
      </c>
    </row>
    <row r="386" spans="1:8" x14ac:dyDescent="0.25">
      <c r="A386" s="14">
        <v>41564</v>
      </c>
      <c r="B386" s="11" t="s">
        <v>207</v>
      </c>
      <c r="C386" s="120" t="s">
        <v>137</v>
      </c>
      <c r="D386">
        <v>10635</v>
      </c>
      <c r="E386" s="32"/>
      <c r="F386" s="26" t="s">
        <v>435</v>
      </c>
    </row>
    <row r="387" spans="1:8" x14ac:dyDescent="0.25">
      <c r="A387" s="14">
        <v>41564</v>
      </c>
      <c r="B387" s="11" t="s">
        <v>207</v>
      </c>
      <c r="C387" s="120" t="s">
        <v>545</v>
      </c>
      <c r="D387">
        <v>2945</v>
      </c>
      <c r="E387" s="32">
        <f>SUM(D384:D387)</f>
        <v>19055</v>
      </c>
      <c r="F387" s="26" t="s">
        <v>435</v>
      </c>
    </row>
    <row r="388" spans="1:8" x14ac:dyDescent="0.25">
      <c r="A388" s="15"/>
      <c r="B388" s="16"/>
      <c r="C388" s="34" t="s">
        <v>393</v>
      </c>
      <c r="D388" s="45"/>
      <c r="E388" s="49">
        <f>SUM(E384:E387)</f>
        <v>19055</v>
      </c>
      <c r="F388" s="27" t="s">
        <v>420</v>
      </c>
      <c r="H388" s="101">
        <v>7614000</v>
      </c>
    </row>
    <row r="389" spans="1:8" x14ac:dyDescent="0.25">
      <c r="A389" s="33"/>
      <c r="B389" s="23"/>
      <c r="C389" s="12"/>
      <c r="D389" s="47"/>
      <c r="E389" s="32"/>
      <c r="F389" s="26"/>
    </row>
    <row r="390" spans="1:8" x14ac:dyDescent="0.25">
      <c r="A390" s="14">
        <v>47798</v>
      </c>
      <c r="B390" s="11" t="s">
        <v>211</v>
      </c>
      <c r="C390" s="120" t="s">
        <v>151</v>
      </c>
      <c r="D390">
        <v>395</v>
      </c>
      <c r="E390" s="113"/>
      <c r="F390" s="26" t="s">
        <v>436</v>
      </c>
    </row>
    <row r="391" spans="1:8" x14ac:dyDescent="0.25">
      <c r="A391" s="14">
        <v>47798</v>
      </c>
      <c r="B391" s="11" t="s">
        <v>211</v>
      </c>
      <c r="C391" s="120" t="s">
        <v>147</v>
      </c>
      <c r="D391">
        <v>1150</v>
      </c>
      <c r="E391" s="113"/>
      <c r="F391" s="26" t="s">
        <v>436</v>
      </c>
    </row>
    <row r="392" spans="1:8" x14ac:dyDescent="0.25">
      <c r="A392" s="14">
        <v>47798</v>
      </c>
      <c r="B392" s="11" t="s">
        <v>211</v>
      </c>
      <c r="C392" s="120" t="s">
        <v>148</v>
      </c>
      <c r="D392">
        <v>4815</v>
      </c>
      <c r="E392" s="113"/>
      <c r="F392" s="26" t="s">
        <v>436</v>
      </c>
    </row>
    <row r="393" spans="1:8" x14ac:dyDescent="0.25">
      <c r="A393" s="14">
        <v>47798</v>
      </c>
      <c r="B393" s="11" t="s">
        <v>211</v>
      </c>
      <c r="C393" s="120" t="s">
        <v>149</v>
      </c>
      <c r="D393">
        <v>5905</v>
      </c>
      <c r="E393" s="113"/>
      <c r="F393" s="26" t="s">
        <v>436</v>
      </c>
      <c r="H393" s="103"/>
    </row>
    <row r="394" spans="1:8" x14ac:dyDescent="0.25">
      <c r="A394" s="14">
        <v>47798</v>
      </c>
      <c r="B394" s="11" t="s">
        <v>211</v>
      </c>
      <c r="C394" s="120" t="s">
        <v>150</v>
      </c>
      <c r="D394">
        <v>4175</v>
      </c>
      <c r="E394" s="112">
        <f>SUM(D390:D394)</f>
        <v>16440</v>
      </c>
      <c r="F394" s="26" t="s">
        <v>436</v>
      </c>
      <c r="H394" s="103"/>
    </row>
    <row r="395" spans="1:8" x14ac:dyDescent="0.25">
      <c r="A395" s="10" t="s">
        <v>5</v>
      </c>
      <c r="B395" s="11"/>
      <c r="D395"/>
      <c r="E395" s="113"/>
      <c r="F395" s="26"/>
      <c r="H395" s="103"/>
    </row>
    <row r="396" spans="1:8" x14ac:dyDescent="0.25">
      <c r="A396" s="14">
        <v>47799</v>
      </c>
      <c r="B396" s="11" t="s">
        <v>211</v>
      </c>
      <c r="C396" s="120" t="s">
        <v>151</v>
      </c>
      <c r="D396">
        <v>400</v>
      </c>
      <c r="E396" s="113"/>
      <c r="F396" s="26" t="s">
        <v>436</v>
      </c>
      <c r="H396" s="103"/>
    </row>
    <row r="397" spans="1:8" x14ac:dyDescent="0.25">
      <c r="A397" s="14">
        <v>47799</v>
      </c>
      <c r="B397" s="11" t="s">
        <v>211</v>
      </c>
      <c r="C397" s="120" t="s">
        <v>152</v>
      </c>
      <c r="D397">
        <v>4765</v>
      </c>
      <c r="E397" s="113"/>
      <c r="F397" s="26" t="s">
        <v>436</v>
      </c>
      <c r="H397" s="103"/>
    </row>
    <row r="398" spans="1:8" x14ac:dyDescent="0.25">
      <c r="A398" s="14">
        <v>47799</v>
      </c>
      <c r="B398" s="11" t="s">
        <v>211</v>
      </c>
      <c r="C398" s="120" t="s">
        <v>153</v>
      </c>
      <c r="D398">
        <v>3085</v>
      </c>
      <c r="E398" s="113"/>
      <c r="F398" s="26" t="s">
        <v>436</v>
      </c>
      <c r="H398" s="103"/>
    </row>
    <row r="399" spans="1:8" x14ac:dyDescent="0.25">
      <c r="A399" s="14">
        <v>47799</v>
      </c>
      <c r="B399" s="11" t="s">
        <v>211</v>
      </c>
      <c r="C399" s="120" t="s">
        <v>154</v>
      </c>
      <c r="D399">
        <v>2175</v>
      </c>
      <c r="E399" s="112">
        <f>SUM(D396:D399)</f>
        <v>10425</v>
      </c>
      <c r="F399" s="26" t="s">
        <v>436</v>
      </c>
      <c r="H399" s="103"/>
    </row>
    <row r="400" spans="1:8" x14ac:dyDescent="0.25">
      <c r="A400" s="10" t="s">
        <v>5</v>
      </c>
      <c r="B400" s="11"/>
      <c r="D400"/>
      <c r="E400" s="113"/>
      <c r="F400" s="26"/>
      <c r="H400" s="103"/>
    </row>
    <row r="401" spans="1:11" x14ac:dyDescent="0.25">
      <c r="A401" s="14">
        <v>47800</v>
      </c>
      <c r="B401" s="11" t="s">
        <v>211</v>
      </c>
      <c r="C401" s="120" t="s">
        <v>155</v>
      </c>
      <c r="D401">
        <v>3685</v>
      </c>
      <c r="E401" s="113"/>
      <c r="F401" s="26" t="s">
        <v>436</v>
      </c>
      <c r="H401" s="103"/>
    </row>
    <row r="402" spans="1:11" x14ac:dyDescent="0.25">
      <c r="A402" s="14">
        <v>47800</v>
      </c>
      <c r="B402" s="11" t="s">
        <v>211</v>
      </c>
      <c r="C402" s="120" t="s">
        <v>156</v>
      </c>
      <c r="D402">
        <v>3030</v>
      </c>
      <c r="E402" s="113"/>
      <c r="F402" s="26" t="s">
        <v>436</v>
      </c>
      <c r="H402" s="103"/>
    </row>
    <row r="403" spans="1:11" x14ac:dyDescent="0.25">
      <c r="A403" s="14">
        <v>47800</v>
      </c>
      <c r="B403" s="11" t="s">
        <v>211</v>
      </c>
      <c r="C403" s="120" t="s">
        <v>157</v>
      </c>
      <c r="D403">
        <v>2425</v>
      </c>
      <c r="E403" s="112">
        <f>SUM(D401:D403)</f>
        <v>9140</v>
      </c>
      <c r="F403" s="26" t="s">
        <v>436</v>
      </c>
      <c r="H403" s="103"/>
      <c r="K403" s="4"/>
    </row>
    <row r="404" spans="1:11" x14ac:dyDescent="0.25">
      <c r="A404" s="10" t="s">
        <v>5</v>
      </c>
      <c r="B404" s="11"/>
      <c r="D404"/>
      <c r="E404" s="113"/>
      <c r="F404" s="26"/>
      <c r="H404" s="103"/>
    </row>
    <row r="405" spans="1:11" x14ac:dyDescent="0.25">
      <c r="A405" s="14">
        <v>47802</v>
      </c>
      <c r="B405" s="11" t="s">
        <v>211</v>
      </c>
      <c r="C405" s="120" t="s">
        <v>158</v>
      </c>
      <c r="D405">
        <v>750</v>
      </c>
      <c r="E405" s="113"/>
      <c r="F405" s="26" t="s">
        <v>436</v>
      </c>
      <c r="H405" s="103"/>
    </row>
    <row r="406" spans="1:11" x14ac:dyDescent="0.25">
      <c r="A406" s="14">
        <v>47802</v>
      </c>
      <c r="B406" s="11" t="s">
        <v>211</v>
      </c>
      <c r="C406" s="120" t="s">
        <v>159</v>
      </c>
      <c r="D406">
        <v>1020</v>
      </c>
      <c r="E406" s="113"/>
      <c r="F406" s="26" t="s">
        <v>436</v>
      </c>
      <c r="H406" s="103"/>
    </row>
    <row r="407" spans="1:11" x14ac:dyDescent="0.25">
      <c r="A407" s="14">
        <v>47802</v>
      </c>
      <c r="B407" s="11" t="s">
        <v>211</v>
      </c>
      <c r="C407" s="120" t="s">
        <v>160</v>
      </c>
      <c r="D407">
        <v>1725</v>
      </c>
      <c r="E407" s="112">
        <f>SUM(D405:D407)</f>
        <v>3495</v>
      </c>
      <c r="F407" s="26" t="s">
        <v>436</v>
      </c>
      <c r="H407" s="103"/>
    </row>
    <row r="408" spans="1:11" x14ac:dyDescent="0.25">
      <c r="A408" s="10" t="s">
        <v>5</v>
      </c>
      <c r="B408" s="11"/>
      <c r="D408"/>
      <c r="E408" s="113"/>
      <c r="F408" s="26"/>
      <c r="H408" s="103"/>
    </row>
    <row r="409" spans="1:11" x14ac:dyDescent="0.25">
      <c r="A409" s="14">
        <v>47803</v>
      </c>
      <c r="B409" s="11" t="s">
        <v>211</v>
      </c>
      <c r="C409" s="120" t="s">
        <v>161</v>
      </c>
      <c r="D409">
        <v>5850</v>
      </c>
      <c r="E409" s="113"/>
      <c r="F409" s="26" t="s">
        <v>436</v>
      </c>
      <c r="H409" s="103"/>
    </row>
    <row r="410" spans="1:11" s="17" customFormat="1" x14ac:dyDescent="0.25">
      <c r="A410" s="14">
        <v>47803</v>
      </c>
      <c r="B410" s="11" t="s">
        <v>211</v>
      </c>
      <c r="C410" s="120" t="s">
        <v>162</v>
      </c>
      <c r="D410">
        <v>4510</v>
      </c>
      <c r="E410" s="113"/>
      <c r="F410" s="26" t="s">
        <v>436</v>
      </c>
      <c r="H410" s="103"/>
    </row>
    <row r="411" spans="1:11" x14ac:dyDescent="0.25">
      <c r="A411" s="14">
        <v>47803</v>
      </c>
      <c r="B411" s="11" t="s">
        <v>211</v>
      </c>
      <c r="C411" s="120" t="s">
        <v>163</v>
      </c>
      <c r="D411">
        <v>2215</v>
      </c>
      <c r="E411" s="112">
        <f>SUM(D409:D411)</f>
        <v>12575</v>
      </c>
      <c r="F411" s="26" t="s">
        <v>436</v>
      </c>
      <c r="H411" s="103"/>
    </row>
    <row r="412" spans="1:11" x14ac:dyDescent="0.25">
      <c r="A412" s="10" t="s">
        <v>5</v>
      </c>
      <c r="B412" s="11"/>
      <c r="C412" s="12"/>
      <c r="D412" s="47"/>
      <c r="E412" s="32"/>
      <c r="F412" s="26"/>
      <c r="H412" s="103"/>
    </row>
    <row r="413" spans="1:11" x14ac:dyDescent="0.25">
      <c r="A413" s="14">
        <v>47804</v>
      </c>
      <c r="B413" s="11" t="s">
        <v>211</v>
      </c>
      <c r="C413" s="120" t="s">
        <v>164</v>
      </c>
      <c r="D413">
        <v>2825</v>
      </c>
      <c r="E413" s="113"/>
      <c r="F413" s="26" t="s">
        <v>436</v>
      </c>
      <c r="H413" s="103"/>
    </row>
    <row r="414" spans="1:11" x14ac:dyDescent="0.25">
      <c r="A414" s="14">
        <v>47804</v>
      </c>
      <c r="B414" s="11" t="s">
        <v>211</v>
      </c>
      <c r="C414" s="120" t="s">
        <v>165</v>
      </c>
      <c r="D414">
        <v>1625</v>
      </c>
      <c r="E414" s="113"/>
      <c r="F414" s="26" t="s">
        <v>436</v>
      </c>
      <c r="H414" s="103"/>
    </row>
    <row r="415" spans="1:11" x14ac:dyDescent="0.25">
      <c r="A415" s="14">
        <v>47804</v>
      </c>
      <c r="B415" s="11" t="s">
        <v>211</v>
      </c>
      <c r="C415" s="120" t="s">
        <v>166</v>
      </c>
      <c r="D415">
        <v>2220</v>
      </c>
      <c r="E415" s="113"/>
      <c r="F415" s="26" t="s">
        <v>436</v>
      </c>
      <c r="H415" s="103"/>
    </row>
    <row r="416" spans="1:11" x14ac:dyDescent="0.25">
      <c r="A416" s="14">
        <v>47804</v>
      </c>
      <c r="B416" s="11" t="s">
        <v>211</v>
      </c>
      <c r="C416" s="120" t="s">
        <v>167</v>
      </c>
      <c r="D416">
        <v>815</v>
      </c>
      <c r="E416" s="112">
        <f>SUM(D413:D416)</f>
        <v>7485</v>
      </c>
      <c r="F416" s="26" t="s">
        <v>436</v>
      </c>
      <c r="H416" s="103"/>
    </row>
    <row r="417" spans="1:11" x14ac:dyDescent="0.25">
      <c r="A417" s="10" t="s">
        <v>5</v>
      </c>
      <c r="B417" s="11"/>
      <c r="D417"/>
      <c r="E417" s="113"/>
      <c r="F417" s="26"/>
      <c r="H417" s="103"/>
    </row>
    <row r="418" spans="1:11" x14ac:dyDescent="0.25">
      <c r="A418" s="14">
        <v>47805</v>
      </c>
      <c r="B418" s="11" t="s">
        <v>211</v>
      </c>
      <c r="C418" s="120" t="s">
        <v>168</v>
      </c>
      <c r="D418">
        <v>2040</v>
      </c>
      <c r="E418" s="113"/>
      <c r="F418" s="26" t="s">
        <v>436</v>
      </c>
      <c r="H418" s="103"/>
    </row>
    <row r="419" spans="1:11" x14ac:dyDescent="0.25">
      <c r="A419" s="14">
        <v>47805</v>
      </c>
      <c r="B419" s="11" t="s">
        <v>211</v>
      </c>
      <c r="C419" s="120" t="s">
        <v>169</v>
      </c>
      <c r="D419">
        <v>5500</v>
      </c>
      <c r="E419" s="112">
        <f>SUM(D418:D419)</f>
        <v>7540</v>
      </c>
      <c r="F419" s="26" t="s">
        <v>436</v>
      </c>
      <c r="H419" s="103"/>
    </row>
    <row r="420" spans="1:11" x14ac:dyDescent="0.25">
      <c r="A420" s="10" t="s">
        <v>5</v>
      </c>
      <c r="B420" s="11"/>
      <c r="D420"/>
      <c r="E420" s="113"/>
      <c r="F420" s="26"/>
      <c r="H420" s="103"/>
    </row>
    <row r="421" spans="1:11" x14ac:dyDescent="0.25">
      <c r="A421" s="14">
        <v>47807</v>
      </c>
      <c r="B421" s="11" t="s">
        <v>211</v>
      </c>
      <c r="C421" s="120" t="s">
        <v>170</v>
      </c>
      <c r="D421">
        <v>2885</v>
      </c>
      <c r="E421" s="113"/>
      <c r="F421" s="26" t="s">
        <v>436</v>
      </c>
      <c r="H421" s="103"/>
    </row>
    <row r="422" spans="1:11" x14ac:dyDescent="0.25">
      <c r="A422" s="14">
        <v>47807</v>
      </c>
      <c r="B422" s="11" t="s">
        <v>211</v>
      </c>
      <c r="C422" s="120" t="s">
        <v>171</v>
      </c>
      <c r="D422">
        <v>4710</v>
      </c>
      <c r="E422" s="113"/>
      <c r="F422" s="26" t="s">
        <v>436</v>
      </c>
      <c r="H422" s="103"/>
    </row>
    <row r="423" spans="1:11" x14ac:dyDescent="0.25">
      <c r="A423" s="14">
        <v>47807</v>
      </c>
      <c r="B423" s="11" t="s">
        <v>211</v>
      </c>
      <c r="C423" s="120" t="s">
        <v>172</v>
      </c>
      <c r="D423">
        <v>700</v>
      </c>
      <c r="E423" s="113"/>
      <c r="F423" s="26" t="s">
        <v>436</v>
      </c>
      <c r="H423" s="103"/>
    </row>
    <row r="424" spans="1:11" x14ac:dyDescent="0.25">
      <c r="A424" s="14">
        <v>47807</v>
      </c>
      <c r="B424" s="11" t="s">
        <v>211</v>
      </c>
      <c r="C424" s="120" t="s">
        <v>173</v>
      </c>
      <c r="D424">
        <v>655</v>
      </c>
      <c r="E424" s="113"/>
      <c r="F424" s="26" t="s">
        <v>436</v>
      </c>
      <c r="H424" s="103"/>
    </row>
    <row r="425" spans="1:11" x14ac:dyDescent="0.25">
      <c r="A425" s="14">
        <v>47807</v>
      </c>
      <c r="B425" s="11" t="s">
        <v>211</v>
      </c>
      <c r="C425" s="120" t="s">
        <v>174</v>
      </c>
      <c r="D425">
        <v>715</v>
      </c>
      <c r="E425" s="113"/>
      <c r="F425" s="26" t="s">
        <v>436</v>
      </c>
      <c r="H425" s="103"/>
    </row>
    <row r="426" spans="1:11" x14ac:dyDescent="0.25">
      <c r="A426" s="14">
        <v>47807</v>
      </c>
      <c r="B426" s="11" t="s">
        <v>211</v>
      </c>
      <c r="C426" s="120" t="s">
        <v>4</v>
      </c>
      <c r="D426">
        <v>1935</v>
      </c>
      <c r="E426" s="112">
        <f>SUM(D421:D426)</f>
        <v>11600</v>
      </c>
      <c r="F426" s="26" t="s">
        <v>436</v>
      </c>
      <c r="H426" s="103"/>
    </row>
    <row r="427" spans="1:11" x14ac:dyDescent="0.25">
      <c r="A427" s="10" t="s">
        <v>5</v>
      </c>
      <c r="B427" s="11"/>
      <c r="D427"/>
      <c r="E427" s="113"/>
      <c r="F427" s="26"/>
      <c r="H427" s="103"/>
      <c r="K427" s="4"/>
    </row>
    <row r="428" spans="1:11" x14ac:dyDescent="0.25">
      <c r="A428" s="14">
        <v>47809</v>
      </c>
      <c r="B428" s="11" t="s">
        <v>211</v>
      </c>
      <c r="C428" s="120" t="s">
        <v>175</v>
      </c>
      <c r="D428">
        <v>1295</v>
      </c>
      <c r="E428" s="113"/>
      <c r="F428" s="26" t="s">
        <v>436</v>
      </c>
      <c r="H428" s="103"/>
    </row>
    <row r="429" spans="1:11" x14ac:dyDescent="0.25">
      <c r="A429" s="14">
        <v>47809</v>
      </c>
      <c r="B429" s="11" t="s">
        <v>211</v>
      </c>
      <c r="C429" s="120" t="s">
        <v>176</v>
      </c>
      <c r="D429">
        <v>3050</v>
      </c>
      <c r="E429" s="113"/>
      <c r="F429" s="26" t="s">
        <v>436</v>
      </c>
      <c r="H429" s="103"/>
    </row>
    <row r="430" spans="1:11" x14ac:dyDescent="0.25">
      <c r="A430" s="14">
        <v>47809</v>
      </c>
      <c r="B430" s="11" t="s">
        <v>211</v>
      </c>
      <c r="C430" s="120" t="s">
        <v>174</v>
      </c>
      <c r="D430">
        <v>275</v>
      </c>
      <c r="E430" s="113"/>
      <c r="F430" s="26" t="s">
        <v>436</v>
      </c>
      <c r="H430" s="103"/>
    </row>
    <row r="431" spans="1:11" x14ac:dyDescent="0.25">
      <c r="A431" s="14">
        <v>47809</v>
      </c>
      <c r="B431" s="11" t="s">
        <v>211</v>
      </c>
      <c r="C431" s="120" t="s">
        <v>177</v>
      </c>
      <c r="D431">
        <v>4450</v>
      </c>
      <c r="E431" s="113"/>
      <c r="F431" s="26" t="s">
        <v>436</v>
      </c>
      <c r="H431" s="103"/>
    </row>
    <row r="432" spans="1:11" x14ac:dyDescent="0.25">
      <c r="A432" s="14">
        <v>47809</v>
      </c>
      <c r="B432" s="11" t="s">
        <v>211</v>
      </c>
      <c r="C432" s="120" t="s">
        <v>178</v>
      </c>
      <c r="D432">
        <v>2165</v>
      </c>
      <c r="E432" s="113"/>
      <c r="F432" s="26" t="s">
        <v>436</v>
      </c>
      <c r="H432" s="103"/>
    </row>
    <row r="433" spans="1:9" x14ac:dyDescent="0.25">
      <c r="A433" s="14">
        <v>47809</v>
      </c>
      <c r="B433" s="11" t="s">
        <v>211</v>
      </c>
      <c r="C433" s="120" t="s">
        <v>157</v>
      </c>
      <c r="D433">
        <v>1430</v>
      </c>
      <c r="E433" s="112">
        <f>SUM(D428:D433)</f>
        <v>12665</v>
      </c>
      <c r="F433" s="26" t="s">
        <v>436</v>
      </c>
      <c r="H433" s="103"/>
    </row>
    <row r="434" spans="1:9" x14ac:dyDescent="0.25">
      <c r="A434" s="10" t="s">
        <v>5</v>
      </c>
      <c r="B434" s="11"/>
      <c r="D434"/>
      <c r="E434" s="98"/>
      <c r="F434" s="26"/>
      <c r="H434" s="103"/>
    </row>
    <row r="435" spans="1:9" x14ac:dyDescent="0.25">
      <c r="A435" s="14">
        <v>47829</v>
      </c>
      <c r="B435" s="11" t="s">
        <v>211</v>
      </c>
      <c r="C435" s="120" t="s">
        <v>179</v>
      </c>
      <c r="D435">
        <v>1330</v>
      </c>
      <c r="E435" s="113"/>
      <c r="F435" s="26" t="s">
        <v>436</v>
      </c>
      <c r="H435" s="103"/>
    </row>
    <row r="436" spans="1:9" x14ac:dyDescent="0.25">
      <c r="A436" s="14">
        <v>47829</v>
      </c>
      <c r="B436" s="11" t="s">
        <v>211</v>
      </c>
      <c r="C436" s="120" t="s">
        <v>180</v>
      </c>
      <c r="D436">
        <v>1980</v>
      </c>
      <c r="E436" s="113"/>
      <c r="F436" s="26" t="s">
        <v>436</v>
      </c>
      <c r="H436" s="103"/>
    </row>
    <row r="437" spans="1:9" x14ac:dyDescent="0.25">
      <c r="A437" s="14">
        <v>47829</v>
      </c>
      <c r="B437" s="11" t="s">
        <v>211</v>
      </c>
      <c r="C437" s="120" t="s">
        <v>181</v>
      </c>
      <c r="D437">
        <v>2170</v>
      </c>
      <c r="E437" s="113"/>
      <c r="F437" s="26" t="s">
        <v>436</v>
      </c>
      <c r="H437" s="103"/>
    </row>
    <row r="438" spans="1:9" x14ac:dyDescent="0.25">
      <c r="A438" s="14">
        <v>47829</v>
      </c>
      <c r="B438" s="11" t="s">
        <v>211</v>
      </c>
      <c r="C438" s="120" t="s">
        <v>182</v>
      </c>
      <c r="D438">
        <v>3825</v>
      </c>
      <c r="E438" s="113"/>
      <c r="F438" s="26" t="s">
        <v>436</v>
      </c>
      <c r="H438" s="103"/>
      <c r="I438" s="4"/>
    </row>
    <row r="439" spans="1:9" x14ac:dyDescent="0.25">
      <c r="A439" s="14">
        <v>47829</v>
      </c>
      <c r="B439" s="11" t="s">
        <v>211</v>
      </c>
      <c r="C439" s="120" t="s">
        <v>183</v>
      </c>
      <c r="D439">
        <v>3085</v>
      </c>
      <c r="E439" s="112">
        <f>SUM(D435:D439)</f>
        <v>12390</v>
      </c>
      <c r="F439" s="26" t="s">
        <v>436</v>
      </c>
      <c r="H439" s="103"/>
    </row>
    <row r="440" spans="1:9" x14ac:dyDescent="0.25">
      <c r="A440" s="10" t="s">
        <v>5</v>
      </c>
      <c r="B440" s="11"/>
      <c r="C440" s="113"/>
      <c r="D440" s="113"/>
      <c r="E440" s="113"/>
      <c r="F440" s="26"/>
      <c r="H440" s="103"/>
    </row>
    <row r="441" spans="1:9" x14ac:dyDescent="0.25">
      <c r="A441" s="14">
        <v>47839</v>
      </c>
      <c r="B441" s="11" t="s">
        <v>211</v>
      </c>
      <c r="C441" s="120" t="s">
        <v>184</v>
      </c>
      <c r="D441">
        <v>2670</v>
      </c>
      <c r="E441" s="113"/>
      <c r="F441" s="26" t="s">
        <v>436</v>
      </c>
      <c r="H441" s="103"/>
    </row>
    <row r="442" spans="1:9" x14ac:dyDescent="0.25">
      <c r="A442" s="14">
        <v>47839</v>
      </c>
      <c r="B442" s="11" t="s">
        <v>211</v>
      </c>
      <c r="C442" s="120" t="s">
        <v>185</v>
      </c>
      <c r="D442">
        <v>1745</v>
      </c>
      <c r="E442" s="113"/>
      <c r="F442" s="26" t="s">
        <v>436</v>
      </c>
      <c r="H442" s="103"/>
    </row>
    <row r="443" spans="1:9" x14ac:dyDescent="0.25">
      <c r="A443" s="14">
        <v>47839</v>
      </c>
      <c r="B443" s="11" t="s">
        <v>211</v>
      </c>
      <c r="C443" s="120" t="s">
        <v>186</v>
      </c>
      <c r="D443">
        <v>3095</v>
      </c>
      <c r="E443" s="112">
        <f>SUM(D441:D443)</f>
        <v>7510</v>
      </c>
      <c r="F443" s="26" t="s">
        <v>436</v>
      </c>
      <c r="H443" s="103"/>
    </row>
    <row r="444" spans="1:9" x14ac:dyDescent="0.25">
      <c r="A444" s="15"/>
      <c r="B444" s="16"/>
      <c r="C444" s="34" t="s">
        <v>393</v>
      </c>
      <c r="D444" s="45"/>
      <c r="E444" s="49">
        <f>SUM(E390:E443)</f>
        <v>111265</v>
      </c>
      <c r="F444" s="27" t="s">
        <v>376</v>
      </c>
      <c r="H444" s="103">
        <v>5214000</v>
      </c>
    </row>
    <row r="445" spans="1:9" x14ac:dyDescent="0.25">
      <c r="A445" s="1"/>
      <c r="H445" s="103"/>
    </row>
    <row r="446" spans="1:9" x14ac:dyDescent="0.25">
      <c r="A446" s="9">
        <v>47877</v>
      </c>
      <c r="B446" s="2" t="s">
        <v>190</v>
      </c>
      <c r="C446" s="120" t="s">
        <v>187</v>
      </c>
      <c r="D446">
        <v>5080</v>
      </c>
      <c r="E446" s="110"/>
      <c r="F446" s="19" t="s">
        <v>437</v>
      </c>
      <c r="H446" s="103"/>
    </row>
    <row r="447" spans="1:9" x14ac:dyDescent="0.25">
      <c r="A447" s="9">
        <v>47877</v>
      </c>
      <c r="B447" s="2" t="s">
        <v>190</v>
      </c>
      <c r="C447" s="120" t="s">
        <v>188</v>
      </c>
      <c r="D447">
        <v>2940</v>
      </c>
      <c r="E447" s="110"/>
      <c r="F447" s="19" t="s">
        <v>437</v>
      </c>
      <c r="H447" s="103"/>
    </row>
    <row r="448" spans="1:9" x14ac:dyDescent="0.25">
      <c r="A448" s="9">
        <v>47877</v>
      </c>
      <c r="B448" s="2" t="s">
        <v>190</v>
      </c>
      <c r="C448" s="120" t="s">
        <v>189</v>
      </c>
      <c r="D448">
        <v>5400</v>
      </c>
      <c r="E448" s="110"/>
      <c r="F448" s="19" t="s">
        <v>437</v>
      </c>
      <c r="H448" s="103"/>
    </row>
    <row r="449" spans="1:8" x14ac:dyDescent="0.25">
      <c r="A449" s="9">
        <v>47877</v>
      </c>
      <c r="B449" s="2" t="s">
        <v>190</v>
      </c>
      <c r="C449" s="120" t="s">
        <v>190</v>
      </c>
      <c r="D449">
        <v>9950</v>
      </c>
      <c r="E449" s="105">
        <f>SUM(D446:D449)</f>
        <v>23370</v>
      </c>
      <c r="F449" s="19" t="s">
        <v>437</v>
      </c>
      <c r="H449" s="103"/>
    </row>
    <row r="450" spans="1:8" x14ac:dyDescent="0.25">
      <c r="A450" s="15"/>
      <c r="B450" s="16"/>
      <c r="C450" s="34" t="s">
        <v>393</v>
      </c>
      <c r="D450" s="45"/>
      <c r="E450" s="49">
        <f>SUM(E446:E449)</f>
        <v>23370</v>
      </c>
      <c r="F450" s="27" t="s">
        <v>378</v>
      </c>
      <c r="H450" s="103">
        <v>5216200</v>
      </c>
    </row>
    <row r="451" spans="1:8" x14ac:dyDescent="0.25">
      <c r="A451" s="1" t="s">
        <v>5</v>
      </c>
      <c r="B451" s="3"/>
      <c r="H451" s="103"/>
    </row>
    <row r="452" spans="1:8" x14ac:dyDescent="0.25">
      <c r="A452" s="9">
        <v>47906</v>
      </c>
      <c r="B452" s="2" t="s">
        <v>191</v>
      </c>
      <c r="C452" s="120" t="s">
        <v>191</v>
      </c>
      <c r="D452">
        <v>10435</v>
      </c>
      <c r="E452" s="110"/>
      <c r="F452" s="19" t="s">
        <v>438</v>
      </c>
      <c r="H452" s="103"/>
    </row>
    <row r="453" spans="1:8" x14ac:dyDescent="0.25">
      <c r="A453" s="9">
        <v>47906</v>
      </c>
      <c r="B453" s="2" t="s">
        <v>191</v>
      </c>
      <c r="C453" s="120" t="s">
        <v>192</v>
      </c>
      <c r="D453">
        <v>3200</v>
      </c>
      <c r="E453" s="110"/>
      <c r="F453" s="19" t="s">
        <v>438</v>
      </c>
      <c r="H453" s="103"/>
    </row>
    <row r="454" spans="1:8" x14ac:dyDescent="0.25">
      <c r="A454" s="9">
        <v>47906</v>
      </c>
      <c r="B454" s="2" t="s">
        <v>191</v>
      </c>
      <c r="C454" s="120" t="s">
        <v>193</v>
      </c>
      <c r="D454">
        <v>1270</v>
      </c>
      <c r="E454" s="105">
        <f>SUM(D452:D454)</f>
        <v>14905</v>
      </c>
      <c r="F454" s="19" t="s">
        <v>438</v>
      </c>
      <c r="H454" s="103"/>
    </row>
    <row r="455" spans="1:8" x14ac:dyDescent="0.25">
      <c r="A455" s="1" t="s">
        <v>5</v>
      </c>
      <c r="B455" s="3"/>
      <c r="D455"/>
      <c r="E455" s="110"/>
      <c r="H455" s="103"/>
    </row>
    <row r="456" spans="1:8" x14ac:dyDescent="0.25">
      <c r="A456" s="9">
        <v>47918</v>
      </c>
      <c r="B456" s="3" t="s">
        <v>212</v>
      </c>
      <c r="C456" s="120" t="s">
        <v>194</v>
      </c>
      <c r="D456">
        <v>10385</v>
      </c>
      <c r="E456" s="110"/>
      <c r="F456" s="19" t="s">
        <v>438</v>
      </c>
      <c r="H456" s="103"/>
    </row>
    <row r="457" spans="1:8" x14ac:dyDescent="0.25">
      <c r="A457" s="9">
        <v>47918</v>
      </c>
      <c r="B457" s="3" t="s">
        <v>212</v>
      </c>
      <c r="C457" s="120" t="s">
        <v>195</v>
      </c>
      <c r="D457">
        <v>2735</v>
      </c>
      <c r="E457" s="105">
        <f>SUM(D456:D457)</f>
        <v>13120</v>
      </c>
      <c r="F457" s="19" t="s">
        <v>438</v>
      </c>
      <c r="H457" s="103"/>
    </row>
    <row r="458" spans="1:8" x14ac:dyDescent="0.25">
      <c r="A458" s="1" t="s">
        <v>5</v>
      </c>
      <c r="B458" s="3"/>
      <c r="D458"/>
      <c r="E458" s="110"/>
      <c r="H458" s="103"/>
    </row>
    <row r="459" spans="1:8" x14ac:dyDescent="0.25">
      <c r="A459" s="9">
        <v>47929</v>
      </c>
      <c r="B459" s="2" t="s">
        <v>196</v>
      </c>
      <c r="C459" s="120" t="s">
        <v>196</v>
      </c>
      <c r="D459">
        <v>3345</v>
      </c>
      <c r="E459" s="110"/>
      <c r="F459" s="19" t="s">
        <v>438</v>
      </c>
      <c r="H459" s="103"/>
    </row>
    <row r="460" spans="1:8" x14ac:dyDescent="0.25">
      <c r="A460" s="9">
        <v>47929</v>
      </c>
      <c r="B460" s="2" t="s">
        <v>196</v>
      </c>
      <c r="C460" s="120" t="s">
        <v>197</v>
      </c>
      <c r="D460">
        <v>935</v>
      </c>
      <c r="E460" s="110"/>
      <c r="F460" s="19" t="s">
        <v>438</v>
      </c>
      <c r="H460" s="103"/>
    </row>
    <row r="461" spans="1:8" x14ac:dyDescent="0.25">
      <c r="A461" s="9">
        <v>47929</v>
      </c>
      <c r="B461" s="2" t="s">
        <v>196</v>
      </c>
      <c r="C461" s="120" t="s">
        <v>198</v>
      </c>
      <c r="D461">
        <v>1525</v>
      </c>
      <c r="E461" s="110"/>
      <c r="F461" s="19" t="s">
        <v>438</v>
      </c>
      <c r="H461" s="103"/>
    </row>
    <row r="462" spans="1:8" x14ac:dyDescent="0.25">
      <c r="A462" s="9">
        <v>47929</v>
      </c>
      <c r="B462" s="2" t="s">
        <v>196</v>
      </c>
      <c r="C462" s="120" t="s">
        <v>199</v>
      </c>
      <c r="D462">
        <v>705</v>
      </c>
      <c r="E462" s="105">
        <f>SUM(D459:D462)</f>
        <v>6510</v>
      </c>
      <c r="F462" s="19" t="s">
        <v>438</v>
      </c>
      <c r="H462" s="103"/>
    </row>
    <row r="463" spans="1:8" x14ac:dyDescent="0.25">
      <c r="A463" s="15"/>
      <c r="B463" s="16"/>
      <c r="C463" s="34" t="s">
        <v>393</v>
      </c>
      <c r="D463" s="45"/>
      <c r="E463" s="49">
        <f>SUM(E452:E462)</f>
        <v>34535</v>
      </c>
      <c r="F463" s="27" t="s">
        <v>375</v>
      </c>
      <c r="H463" s="103">
        <v>5214000</v>
      </c>
    </row>
    <row r="464" spans="1:8" x14ac:dyDescent="0.25">
      <c r="A464" s="33"/>
      <c r="B464" s="23"/>
      <c r="C464" s="12"/>
      <c r="D464" s="47"/>
      <c r="E464" s="32"/>
      <c r="F464" s="26"/>
      <c r="H464" s="103"/>
    </row>
    <row r="465" spans="1:12" x14ac:dyDescent="0.25">
      <c r="A465" s="58">
        <v>47198</v>
      </c>
      <c r="B465" s="59" t="s">
        <v>292</v>
      </c>
      <c r="C465" s="120" t="s">
        <v>309</v>
      </c>
      <c r="D465">
        <v>340</v>
      </c>
      <c r="E465" s="113"/>
      <c r="F465" s="59" t="s">
        <v>439</v>
      </c>
      <c r="H465" s="103"/>
    </row>
    <row r="466" spans="1:12" x14ac:dyDescent="0.25">
      <c r="A466" s="58">
        <v>47198</v>
      </c>
      <c r="B466" s="59" t="s">
        <v>292</v>
      </c>
      <c r="C466" s="120" t="s">
        <v>308</v>
      </c>
      <c r="D466">
        <v>6780</v>
      </c>
      <c r="E466" s="113"/>
      <c r="F466" s="59" t="s">
        <v>439</v>
      </c>
      <c r="H466" s="103"/>
    </row>
    <row r="467" spans="1:12" x14ac:dyDescent="0.25">
      <c r="A467" s="58">
        <v>47198</v>
      </c>
      <c r="B467" s="59" t="s">
        <v>292</v>
      </c>
      <c r="C467" s="120" t="s">
        <v>486</v>
      </c>
      <c r="D467">
        <v>4085</v>
      </c>
      <c r="E467" s="113"/>
      <c r="F467" s="59" t="s">
        <v>439</v>
      </c>
      <c r="H467" s="103"/>
    </row>
    <row r="468" spans="1:12" x14ac:dyDescent="0.25">
      <c r="A468" s="58">
        <v>47198</v>
      </c>
      <c r="B468" s="59" t="s">
        <v>292</v>
      </c>
      <c r="C468" s="120" t="s">
        <v>310</v>
      </c>
      <c r="D468">
        <v>1630</v>
      </c>
      <c r="E468" s="112">
        <f>SUM(D465:D468)</f>
        <v>12835</v>
      </c>
      <c r="F468" s="59" t="s">
        <v>439</v>
      </c>
      <c r="H468" s="103"/>
    </row>
    <row r="469" spans="1:12" x14ac:dyDescent="0.25">
      <c r="A469" s="58"/>
      <c r="B469" s="59"/>
      <c r="D469"/>
      <c r="E469" s="113"/>
      <c r="F469" s="59"/>
      <c r="G469" s="4"/>
      <c r="H469" s="103"/>
    </row>
    <row r="470" spans="1:12" x14ac:dyDescent="0.25">
      <c r="A470" s="58">
        <v>47199</v>
      </c>
      <c r="B470" s="59" t="s">
        <v>292</v>
      </c>
      <c r="C470" s="120" t="s">
        <v>289</v>
      </c>
      <c r="D470">
        <v>1970</v>
      </c>
      <c r="E470" s="112">
        <f>SUM(D470)</f>
        <v>1970</v>
      </c>
      <c r="F470" s="59" t="s">
        <v>439</v>
      </c>
      <c r="H470" s="103"/>
    </row>
    <row r="471" spans="1:12" x14ac:dyDescent="0.25">
      <c r="A471" s="58"/>
      <c r="B471" s="59"/>
      <c r="D471"/>
      <c r="E471" s="113"/>
      <c r="F471" s="59"/>
      <c r="H471" s="103"/>
    </row>
    <row r="472" spans="1:12" x14ac:dyDescent="0.25">
      <c r="A472" s="58">
        <v>47226</v>
      </c>
      <c r="B472" s="59" t="s">
        <v>292</v>
      </c>
      <c r="C472" s="120" t="s">
        <v>297</v>
      </c>
      <c r="D472">
        <v>10195</v>
      </c>
      <c r="E472" s="113"/>
      <c r="F472" s="59" t="s">
        <v>439</v>
      </c>
      <c r="H472" s="103"/>
    </row>
    <row r="473" spans="1:12" x14ac:dyDescent="0.25">
      <c r="A473" s="58">
        <v>47226</v>
      </c>
      <c r="B473" s="59" t="s">
        <v>292</v>
      </c>
      <c r="C473" s="120" t="s">
        <v>301</v>
      </c>
      <c r="D473">
        <v>3110</v>
      </c>
      <c r="E473" s="112">
        <f>SUM(D472:D473)</f>
        <v>13305</v>
      </c>
      <c r="F473" s="59" t="s">
        <v>439</v>
      </c>
      <c r="H473" s="103"/>
      <c r="L473" s="4"/>
    </row>
    <row r="474" spans="1:12" x14ac:dyDescent="0.25">
      <c r="A474" s="58"/>
      <c r="B474" s="59"/>
      <c r="D474"/>
      <c r="E474" s="113"/>
      <c r="F474" s="59"/>
      <c r="H474" s="103"/>
    </row>
    <row r="475" spans="1:12" x14ac:dyDescent="0.25">
      <c r="A475" s="58">
        <v>47228</v>
      </c>
      <c r="B475" s="59" t="s">
        <v>292</v>
      </c>
      <c r="C475" s="120" t="s">
        <v>298</v>
      </c>
      <c r="D475">
        <v>2405</v>
      </c>
      <c r="E475" s="113"/>
      <c r="F475" s="59" t="s">
        <v>439</v>
      </c>
      <c r="H475" s="103"/>
    </row>
    <row r="476" spans="1:12" x14ac:dyDescent="0.25">
      <c r="A476" s="58">
        <v>47228</v>
      </c>
      <c r="B476" s="59" t="s">
        <v>292</v>
      </c>
      <c r="C476" s="120" t="s">
        <v>305</v>
      </c>
      <c r="D476">
        <v>2095</v>
      </c>
      <c r="E476" s="113"/>
      <c r="F476" s="59" t="s">
        <v>439</v>
      </c>
      <c r="H476" s="103"/>
    </row>
    <row r="477" spans="1:12" x14ac:dyDescent="0.25">
      <c r="A477" s="58">
        <v>47228</v>
      </c>
      <c r="B477" s="59" t="s">
        <v>292</v>
      </c>
      <c r="C477" s="120" t="s">
        <v>299</v>
      </c>
      <c r="D477">
        <v>3210</v>
      </c>
      <c r="E477" s="113"/>
      <c r="F477" s="59" t="s">
        <v>439</v>
      </c>
      <c r="H477" s="103"/>
    </row>
    <row r="478" spans="1:12" x14ac:dyDescent="0.25">
      <c r="A478" s="58">
        <v>47228</v>
      </c>
      <c r="B478" s="59" t="s">
        <v>292</v>
      </c>
      <c r="C478" s="120" t="s">
        <v>300</v>
      </c>
      <c r="D478">
        <v>1530</v>
      </c>
      <c r="E478" s="112">
        <f>SUM(D475:D478)</f>
        <v>9240</v>
      </c>
      <c r="F478" s="59" t="s">
        <v>439</v>
      </c>
      <c r="H478" s="103"/>
    </row>
    <row r="479" spans="1:12" x14ac:dyDescent="0.25">
      <c r="A479" s="58"/>
      <c r="B479" s="59"/>
      <c r="D479"/>
      <c r="E479" s="113"/>
      <c r="F479" s="59"/>
      <c r="H479" s="103"/>
    </row>
    <row r="480" spans="1:12" x14ac:dyDescent="0.25">
      <c r="A480" s="58">
        <v>47229</v>
      </c>
      <c r="B480" s="59" t="s">
        <v>292</v>
      </c>
      <c r="C480" s="120" t="s">
        <v>304</v>
      </c>
      <c r="D480">
        <v>610</v>
      </c>
      <c r="E480" s="113"/>
      <c r="F480" s="59" t="s">
        <v>439</v>
      </c>
      <c r="H480" s="103"/>
    </row>
    <row r="481" spans="1:12" x14ac:dyDescent="0.25">
      <c r="A481" s="58">
        <v>47229</v>
      </c>
      <c r="B481" s="59" t="s">
        <v>292</v>
      </c>
      <c r="C481" s="120" t="s">
        <v>303</v>
      </c>
      <c r="D481">
        <v>2810</v>
      </c>
      <c r="E481" s="113"/>
      <c r="F481" s="59" t="s">
        <v>439</v>
      </c>
      <c r="H481" s="103"/>
    </row>
    <row r="482" spans="1:12" x14ac:dyDescent="0.25">
      <c r="A482" s="58">
        <v>47229</v>
      </c>
      <c r="B482" s="59" t="s">
        <v>292</v>
      </c>
      <c r="C482" s="120" t="s">
        <v>302</v>
      </c>
      <c r="D482">
        <v>240</v>
      </c>
      <c r="E482" s="128">
        <f>SUM(D480:D482)</f>
        <v>3660</v>
      </c>
      <c r="F482" s="59" t="s">
        <v>439</v>
      </c>
      <c r="H482" s="103"/>
    </row>
    <row r="483" spans="1:12" x14ac:dyDescent="0.25">
      <c r="A483" s="33"/>
      <c r="B483" s="23"/>
      <c r="D483"/>
      <c r="E483" s="113"/>
      <c r="F483" s="59"/>
      <c r="H483" s="103"/>
    </row>
    <row r="484" spans="1:12" x14ac:dyDescent="0.25">
      <c r="A484" s="58">
        <v>47239</v>
      </c>
      <c r="B484" s="59" t="s">
        <v>292</v>
      </c>
      <c r="C484" s="120" t="s">
        <v>307</v>
      </c>
      <c r="D484">
        <v>5350</v>
      </c>
      <c r="E484" s="113"/>
      <c r="F484" s="59" t="s">
        <v>439</v>
      </c>
      <c r="H484" s="103"/>
    </row>
    <row r="485" spans="1:12" x14ac:dyDescent="0.25">
      <c r="A485" s="58">
        <v>47239</v>
      </c>
      <c r="B485" s="59" t="s">
        <v>292</v>
      </c>
      <c r="C485" s="120" t="s">
        <v>306</v>
      </c>
      <c r="D485">
        <v>2530</v>
      </c>
      <c r="E485" s="112">
        <f>SUM(D484:D485)</f>
        <v>7880</v>
      </c>
      <c r="F485" s="59" t="s">
        <v>439</v>
      </c>
      <c r="H485" s="103"/>
    </row>
    <row r="486" spans="1:12" x14ac:dyDescent="0.25">
      <c r="A486" s="58"/>
      <c r="B486" s="61"/>
      <c r="D486"/>
      <c r="E486" s="113"/>
      <c r="F486" s="59"/>
      <c r="H486" s="103"/>
    </row>
    <row r="487" spans="1:12" x14ac:dyDescent="0.25">
      <c r="A487" s="58">
        <v>47441</v>
      </c>
      <c r="B487" s="59" t="s">
        <v>291</v>
      </c>
      <c r="C487" s="120" t="s">
        <v>487</v>
      </c>
      <c r="D487">
        <v>4135</v>
      </c>
      <c r="E487" s="113"/>
      <c r="F487" s="59" t="s">
        <v>440</v>
      </c>
      <c r="H487" s="103"/>
    </row>
    <row r="488" spans="1:12" x14ac:dyDescent="0.25">
      <c r="A488" s="58">
        <v>47441</v>
      </c>
      <c r="B488" s="59" t="s">
        <v>291</v>
      </c>
      <c r="C488" s="120" t="s">
        <v>312</v>
      </c>
      <c r="D488">
        <v>2360</v>
      </c>
      <c r="E488" s="113"/>
      <c r="F488" s="59" t="s">
        <v>440</v>
      </c>
      <c r="H488" s="103"/>
    </row>
    <row r="489" spans="1:12" x14ac:dyDescent="0.25">
      <c r="A489" s="58">
        <v>47441</v>
      </c>
      <c r="B489" s="59" t="s">
        <v>291</v>
      </c>
      <c r="C489" s="120" t="s">
        <v>311</v>
      </c>
      <c r="D489">
        <v>3190</v>
      </c>
      <c r="E489" s="113"/>
      <c r="F489" s="59" t="s">
        <v>440</v>
      </c>
      <c r="H489" s="103"/>
    </row>
    <row r="490" spans="1:12" x14ac:dyDescent="0.25">
      <c r="A490" s="58">
        <v>47441</v>
      </c>
      <c r="B490" s="59" t="s">
        <v>291</v>
      </c>
      <c r="C490" s="120" t="s">
        <v>488</v>
      </c>
      <c r="D490">
        <v>5960</v>
      </c>
      <c r="E490" s="112">
        <f>SUM(D487:D490)</f>
        <v>15645</v>
      </c>
      <c r="F490" s="59" t="s">
        <v>440</v>
      </c>
      <c r="G490" s="4"/>
      <c r="H490" s="103"/>
    </row>
    <row r="491" spans="1:12" x14ac:dyDescent="0.25">
      <c r="A491" s="58"/>
      <c r="B491" s="59"/>
      <c r="D491"/>
      <c r="E491" s="113"/>
      <c r="F491" s="59"/>
      <c r="H491" s="103"/>
      <c r="L491" s="4"/>
    </row>
    <row r="492" spans="1:12" x14ac:dyDescent="0.25">
      <c r="A492" s="58">
        <v>47443</v>
      </c>
      <c r="B492" s="59" t="s">
        <v>291</v>
      </c>
      <c r="C492" s="120" t="s">
        <v>487</v>
      </c>
      <c r="D492">
        <v>420</v>
      </c>
      <c r="E492" s="113"/>
      <c r="F492" s="59" t="s">
        <v>440</v>
      </c>
      <c r="H492" s="103"/>
    </row>
    <row r="493" spans="1:12" x14ac:dyDescent="0.25">
      <c r="A493" s="58">
        <v>47443</v>
      </c>
      <c r="B493" s="59" t="s">
        <v>291</v>
      </c>
      <c r="C493" s="120" t="s">
        <v>489</v>
      </c>
      <c r="D493">
        <v>2705</v>
      </c>
      <c r="E493" s="113"/>
      <c r="F493" s="59" t="s">
        <v>440</v>
      </c>
      <c r="H493" s="103"/>
    </row>
    <row r="494" spans="1:12" x14ac:dyDescent="0.25">
      <c r="A494" s="58">
        <v>47443</v>
      </c>
      <c r="B494" s="59" t="s">
        <v>291</v>
      </c>
      <c r="C494" s="120" t="s">
        <v>315</v>
      </c>
      <c r="D494">
        <v>5445</v>
      </c>
      <c r="E494" s="113"/>
      <c r="F494" s="59" t="s">
        <v>440</v>
      </c>
      <c r="H494" s="103"/>
    </row>
    <row r="495" spans="1:12" x14ac:dyDescent="0.25">
      <c r="A495" s="58">
        <v>47443</v>
      </c>
      <c r="B495" s="59" t="s">
        <v>291</v>
      </c>
      <c r="C495" s="120" t="s">
        <v>313</v>
      </c>
      <c r="D495">
        <v>2340</v>
      </c>
      <c r="E495" s="112">
        <f>SUM(D492:D495)</f>
        <v>10910</v>
      </c>
      <c r="F495" s="59" t="s">
        <v>440</v>
      </c>
      <c r="H495" s="103"/>
    </row>
    <row r="496" spans="1:12" x14ac:dyDescent="0.25">
      <c r="A496" s="58"/>
      <c r="B496" s="59"/>
      <c r="C496" s="113"/>
      <c r="D496" s="113"/>
      <c r="E496" s="113"/>
      <c r="F496" s="59"/>
      <c r="H496" s="103"/>
    </row>
    <row r="497" spans="1:8" x14ac:dyDescent="0.25">
      <c r="A497" s="58">
        <v>47445</v>
      </c>
      <c r="B497" s="59" t="s">
        <v>291</v>
      </c>
      <c r="C497" s="120" t="s">
        <v>490</v>
      </c>
      <c r="D497">
        <v>2610</v>
      </c>
      <c r="E497" s="113"/>
      <c r="F497" s="59" t="s">
        <v>440</v>
      </c>
      <c r="H497" s="103"/>
    </row>
    <row r="498" spans="1:8" x14ac:dyDescent="0.25">
      <c r="A498" s="58">
        <v>47445</v>
      </c>
      <c r="B498" s="59" t="s">
        <v>291</v>
      </c>
      <c r="C498" s="120" t="s">
        <v>491</v>
      </c>
      <c r="D498">
        <v>750</v>
      </c>
      <c r="E498" s="113"/>
      <c r="F498" s="59" t="s">
        <v>440</v>
      </c>
      <c r="H498" s="103"/>
    </row>
    <row r="499" spans="1:8" x14ac:dyDescent="0.25">
      <c r="A499" s="58">
        <v>47445</v>
      </c>
      <c r="B499" s="59" t="s">
        <v>291</v>
      </c>
      <c r="C499" s="120" t="s">
        <v>492</v>
      </c>
      <c r="D499">
        <v>2935</v>
      </c>
      <c r="E499" s="113"/>
      <c r="F499" s="59" t="s">
        <v>440</v>
      </c>
      <c r="H499" s="103"/>
    </row>
    <row r="500" spans="1:8" s="17" customFormat="1" x14ac:dyDescent="0.25">
      <c r="A500" s="58">
        <v>47445</v>
      </c>
      <c r="B500" s="59" t="s">
        <v>291</v>
      </c>
      <c r="C500" s="120" t="s">
        <v>316</v>
      </c>
      <c r="D500">
        <v>4820</v>
      </c>
      <c r="E500" s="112">
        <f>SUM(D497:D500)</f>
        <v>11115</v>
      </c>
      <c r="F500" s="59" t="s">
        <v>440</v>
      </c>
      <c r="H500" s="103"/>
    </row>
    <row r="501" spans="1:8" x14ac:dyDescent="0.25">
      <c r="A501" s="58"/>
      <c r="B501" s="59"/>
      <c r="D501"/>
      <c r="E501" s="113"/>
      <c r="F501" s="59"/>
      <c r="H501" s="103"/>
    </row>
    <row r="502" spans="1:8" x14ac:dyDescent="0.25">
      <c r="A502" s="58">
        <v>47447</v>
      </c>
      <c r="B502" s="59" t="s">
        <v>291</v>
      </c>
      <c r="C502" s="120" t="s">
        <v>125</v>
      </c>
      <c r="D502">
        <v>3620</v>
      </c>
      <c r="E502" s="113"/>
      <c r="F502" s="59" t="s">
        <v>440</v>
      </c>
      <c r="H502" s="103"/>
    </row>
    <row r="503" spans="1:8" x14ac:dyDescent="0.25">
      <c r="A503" s="58">
        <v>47447</v>
      </c>
      <c r="B503" s="59" t="s">
        <v>291</v>
      </c>
      <c r="C503" s="120" t="s">
        <v>290</v>
      </c>
      <c r="D503">
        <v>2805</v>
      </c>
      <c r="E503" s="113"/>
      <c r="F503" s="59" t="s">
        <v>440</v>
      </c>
      <c r="H503" s="103"/>
    </row>
    <row r="504" spans="1:8" x14ac:dyDescent="0.25">
      <c r="A504" s="58">
        <v>47447</v>
      </c>
      <c r="B504" s="59" t="s">
        <v>291</v>
      </c>
      <c r="C504" s="120" t="s">
        <v>314</v>
      </c>
      <c r="D504">
        <v>870</v>
      </c>
      <c r="E504" s="112">
        <f>SUM(D502:D504)</f>
        <v>7295</v>
      </c>
      <c r="F504" s="59" t="s">
        <v>440</v>
      </c>
      <c r="H504" s="103"/>
    </row>
    <row r="505" spans="1:8" x14ac:dyDescent="0.25">
      <c r="A505" s="58"/>
      <c r="B505" s="59"/>
      <c r="C505" s="59"/>
      <c r="D505" s="60"/>
      <c r="E505" s="60"/>
      <c r="F505" s="59"/>
      <c r="H505" s="103"/>
    </row>
    <row r="506" spans="1:8" x14ac:dyDescent="0.25">
      <c r="A506" s="58">
        <v>47475</v>
      </c>
      <c r="B506" s="59" t="s">
        <v>293</v>
      </c>
      <c r="C506" s="120" t="s">
        <v>493</v>
      </c>
      <c r="D506">
        <v>3550</v>
      </c>
      <c r="E506" s="113"/>
      <c r="F506" s="59" t="s">
        <v>441</v>
      </c>
      <c r="H506" s="103"/>
    </row>
    <row r="507" spans="1:8" x14ac:dyDescent="0.25">
      <c r="A507" s="58">
        <v>47475</v>
      </c>
      <c r="B507" s="59" t="s">
        <v>293</v>
      </c>
      <c r="C507" s="120" t="s">
        <v>494</v>
      </c>
      <c r="D507">
        <v>3460</v>
      </c>
      <c r="E507" s="113"/>
      <c r="F507" s="59" t="s">
        <v>441</v>
      </c>
      <c r="H507" s="103"/>
    </row>
    <row r="508" spans="1:8" x14ac:dyDescent="0.25">
      <c r="A508" s="58">
        <v>47475</v>
      </c>
      <c r="B508" s="59" t="s">
        <v>293</v>
      </c>
      <c r="C508" s="120" t="s">
        <v>495</v>
      </c>
      <c r="D508">
        <v>150</v>
      </c>
      <c r="E508" s="113"/>
      <c r="F508" s="59" t="s">
        <v>441</v>
      </c>
      <c r="H508" s="103"/>
    </row>
    <row r="509" spans="1:8" x14ac:dyDescent="0.25">
      <c r="A509" s="58">
        <v>47475</v>
      </c>
      <c r="B509" s="59" t="s">
        <v>293</v>
      </c>
      <c r="C509" s="120" t="s">
        <v>496</v>
      </c>
      <c r="D509">
        <v>670</v>
      </c>
      <c r="E509" s="113"/>
      <c r="F509" s="59" t="s">
        <v>441</v>
      </c>
      <c r="H509" s="103"/>
    </row>
    <row r="510" spans="1:8" x14ac:dyDescent="0.25">
      <c r="A510" s="58">
        <v>47475</v>
      </c>
      <c r="B510" s="59" t="s">
        <v>293</v>
      </c>
      <c r="C510" s="120" t="s">
        <v>497</v>
      </c>
      <c r="D510">
        <v>2160</v>
      </c>
      <c r="E510" s="113"/>
      <c r="F510" s="59" t="s">
        <v>441</v>
      </c>
      <c r="H510" s="103"/>
    </row>
    <row r="511" spans="1:8" x14ac:dyDescent="0.25">
      <c r="A511" s="58">
        <v>47475</v>
      </c>
      <c r="B511" s="59" t="s">
        <v>293</v>
      </c>
      <c r="C511" s="120" t="s">
        <v>498</v>
      </c>
      <c r="D511">
        <v>2860</v>
      </c>
      <c r="E511" s="113"/>
      <c r="F511" s="59" t="s">
        <v>441</v>
      </c>
      <c r="G511" s="4"/>
      <c r="H511" s="103"/>
    </row>
    <row r="512" spans="1:8" x14ac:dyDescent="0.25">
      <c r="A512" s="58">
        <v>47475</v>
      </c>
      <c r="B512" s="59" t="s">
        <v>293</v>
      </c>
      <c r="C512" s="120" t="s">
        <v>488</v>
      </c>
      <c r="D512">
        <v>3550</v>
      </c>
      <c r="E512" s="112">
        <f>SUM(D506:D512)</f>
        <v>16400</v>
      </c>
      <c r="F512" s="59" t="s">
        <v>441</v>
      </c>
      <c r="H512" s="103"/>
    </row>
    <row r="513" spans="1:8" x14ac:dyDescent="0.25">
      <c r="A513" s="58"/>
      <c r="B513" s="59"/>
      <c r="C513" s="59"/>
      <c r="D513" s="60"/>
      <c r="E513" s="60"/>
      <c r="F513" s="59"/>
      <c r="H513" s="103"/>
    </row>
    <row r="514" spans="1:8" x14ac:dyDescent="0.25">
      <c r="A514" s="58">
        <v>47495</v>
      </c>
      <c r="B514" s="59" t="s">
        <v>294</v>
      </c>
      <c r="C514" s="120" t="s">
        <v>562</v>
      </c>
      <c r="D514">
        <v>500</v>
      </c>
      <c r="E514" s="60"/>
      <c r="F514" s="59" t="s">
        <v>441</v>
      </c>
      <c r="H514" s="103"/>
    </row>
    <row r="515" spans="1:8" x14ac:dyDescent="0.25">
      <c r="A515" s="58">
        <v>47495</v>
      </c>
      <c r="B515" s="59" t="s">
        <v>294</v>
      </c>
      <c r="C515" s="120" t="s">
        <v>563</v>
      </c>
      <c r="D515">
        <v>1330</v>
      </c>
      <c r="E515" s="60"/>
      <c r="F515" s="59" t="s">
        <v>441</v>
      </c>
      <c r="H515" s="103"/>
    </row>
    <row r="516" spans="1:8" x14ac:dyDescent="0.25">
      <c r="A516" s="58">
        <v>47495</v>
      </c>
      <c r="B516" s="59" t="s">
        <v>294</v>
      </c>
      <c r="C516" s="120" t="s">
        <v>564</v>
      </c>
      <c r="D516">
        <v>1220</v>
      </c>
      <c r="E516" s="60"/>
      <c r="F516" s="59" t="s">
        <v>441</v>
      </c>
      <c r="H516" s="103"/>
    </row>
    <row r="517" spans="1:8" x14ac:dyDescent="0.25">
      <c r="A517" s="58">
        <v>47495</v>
      </c>
      <c r="B517" s="59" t="s">
        <v>294</v>
      </c>
      <c r="C517" s="120" t="s">
        <v>565</v>
      </c>
      <c r="D517">
        <v>300</v>
      </c>
      <c r="E517" s="60"/>
      <c r="F517" s="59" t="s">
        <v>441</v>
      </c>
      <c r="H517" s="103"/>
    </row>
    <row r="518" spans="1:8" x14ac:dyDescent="0.25">
      <c r="A518" s="58">
        <v>47495</v>
      </c>
      <c r="B518" s="59" t="s">
        <v>294</v>
      </c>
      <c r="C518" s="120" t="s">
        <v>566</v>
      </c>
      <c r="D518">
        <v>980</v>
      </c>
      <c r="E518" s="60"/>
      <c r="F518" s="59" t="s">
        <v>441</v>
      </c>
      <c r="H518" s="103"/>
    </row>
    <row r="519" spans="1:8" x14ac:dyDescent="0.25">
      <c r="A519" s="58">
        <v>47495</v>
      </c>
      <c r="B519" s="59" t="s">
        <v>294</v>
      </c>
      <c r="C519" s="120" t="s">
        <v>567</v>
      </c>
      <c r="D519">
        <v>980</v>
      </c>
      <c r="E519" s="60"/>
      <c r="F519" s="59" t="s">
        <v>441</v>
      </c>
      <c r="H519" s="103"/>
    </row>
    <row r="520" spans="1:8" x14ac:dyDescent="0.25">
      <c r="A520" s="58">
        <v>47495</v>
      </c>
      <c r="B520" s="59" t="s">
        <v>294</v>
      </c>
      <c r="C520" s="120" t="s">
        <v>568</v>
      </c>
      <c r="D520">
        <v>735</v>
      </c>
      <c r="E520" s="60"/>
      <c r="F520" s="59" t="s">
        <v>441</v>
      </c>
      <c r="H520" s="103"/>
    </row>
    <row r="521" spans="1:8" x14ac:dyDescent="0.25">
      <c r="A521" s="58">
        <v>47495</v>
      </c>
      <c r="B521" s="59" t="s">
        <v>294</v>
      </c>
      <c r="C521" s="120" t="s">
        <v>569</v>
      </c>
      <c r="D521">
        <v>755</v>
      </c>
      <c r="E521" s="60"/>
      <c r="F521" s="59" t="s">
        <v>441</v>
      </c>
      <c r="H521" s="103"/>
    </row>
    <row r="522" spans="1:8" x14ac:dyDescent="0.25">
      <c r="A522" s="58">
        <v>47495</v>
      </c>
      <c r="B522" s="59" t="s">
        <v>294</v>
      </c>
      <c r="C522" s="120" t="s">
        <v>570</v>
      </c>
      <c r="D522">
        <v>4740</v>
      </c>
      <c r="E522" s="60"/>
      <c r="F522" s="59" t="s">
        <v>441</v>
      </c>
      <c r="H522" s="103"/>
    </row>
    <row r="523" spans="1:8" x14ac:dyDescent="0.25">
      <c r="A523" s="58">
        <v>47495</v>
      </c>
      <c r="B523" s="59" t="s">
        <v>294</v>
      </c>
      <c r="C523" s="120" t="s">
        <v>571</v>
      </c>
      <c r="D523">
        <v>350</v>
      </c>
      <c r="E523" s="60"/>
      <c r="F523" s="59" t="s">
        <v>441</v>
      </c>
      <c r="H523" s="103"/>
    </row>
    <row r="524" spans="1:8" x14ac:dyDescent="0.25">
      <c r="A524" s="58">
        <v>47495</v>
      </c>
      <c r="B524" s="59" t="s">
        <v>294</v>
      </c>
      <c r="C524" s="120" t="s">
        <v>572</v>
      </c>
      <c r="D524">
        <v>710</v>
      </c>
      <c r="E524" s="60">
        <f>SUM(D514:D524)</f>
        <v>12600</v>
      </c>
      <c r="F524" s="59" t="s">
        <v>441</v>
      </c>
      <c r="H524" s="103"/>
    </row>
    <row r="525" spans="1:8" x14ac:dyDescent="0.25">
      <c r="A525" s="58"/>
      <c r="B525" s="59"/>
      <c r="C525" s="59"/>
      <c r="D525" s="60"/>
      <c r="E525" s="60"/>
      <c r="F525" s="59"/>
      <c r="H525" s="103"/>
    </row>
    <row r="526" spans="1:8" x14ac:dyDescent="0.25">
      <c r="A526" s="58">
        <v>47506</v>
      </c>
      <c r="B526" s="59" t="s">
        <v>295</v>
      </c>
      <c r="C526" s="120" t="s">
        <v>128</v>
      </c>
      <c r="D526">
        <v>5450</v>
      </c>
      <c r="E526" s="113"/>
      <c r="F526" s="59" t="s">
        <v>441</v>
      </c>
      <c r="H526" s="103"/>
    </row>
    <row r="527" spans="1:8" x14ac:dyDescent="0.25">
      <c r="A527" s="58">
        <v>47506</v>
      </c>
      <c r="B527" s="59" t="s">
        <v>295</v>
      </c>
      <c r="C527" s="120" t="s">
        <v>318</v>
      </c>
      <c r="D527">
        <v>340</v>
      </c>
      <c r="E527" s="113"/>
      <c r="F527" s="59" t="s">
        <v>441</v>
      </c>
      <c r="H527" s="103"/>
    </row>
    <row r="528" spans="1:8" x14ac:dyDescent="0.25">
      <c r="A528" s="58">
        <v>47506</v>
      </c>
      <c r="B528" s="59" t="s">
        <v>295</v>
      </c>
      <c r="C528" s="120" t="s">
        <v>574</v>
      </c>
      <c r="D528">
        <v>210</v>
      </c>
      <c r="E528" s="113"/>
      <c r="F528" s="59" t="s">
        <v>441</v>
      </c>
      <c r="H528" s="103"/>
    </row>
    <row r="529" spans="1:8" x14ac:dyDescent="0.25">
      <c r="A529" s="58">
        <v>47506</v>
      </c>
      <c r="B529" s="59" t="s">
        <v>295</v>
      </c>
      <c r="C529" s="120" t="s">
        <v>317</v>
      </c>
      <c r="D529">
        <v>5975</v>
      </c>
      <c r="E529" s="112">
        <f>SUM(D526:D529)</f>
        <v>11975</v>
      </c>
      <c r="F529" s="59" t="s">
        <v>441</v>
      </c>
      <c r="H529" s="103"/>
    </row>
    <row r="530" spans="1:8" x14ac:dyDescent="0.25">
      <c r="A530" s="58"/>
      <c r="B530" s="59"/>
      <c r="D530"/>
      <c r="E530" s="113"/>
      <c r="F530" s="59"/>
      <c r="H530" s="103"/>
    </row>
    <row r="531" spans="1:8" x14ac:dyDescent="0.25">
      <c r="A531" s="58">
        <v>47509</v>
      </c>
      <c r="B531" s="59" t="s">
        <v>296</v>
      </c>
      <c r="C531" s="120" t="s">
        <v>296</v>
      </c>
      <c r="D531">
        <v>2070</v>
      </c>
      <c r="E531" s="112">
        <f>SUM(D531:D531)</f>
        <v>2070</v>
      </c>
      <c r="F531" s="59" t="s">
        <v>441</v>
      </c>
    </row>
    <row r="532" spans="1:8" x14ac:dyDescent="0.25">
      <c r="A532" s="15"/>
      <c r="B532" s="16"/>
      <c r="C532" s="34" t="s">
        <v>393</v>
      </c>
      <c r="D532" s="45"/>
      <c r="E532" s="49">
        <f>SUM(E465:E531)</f>
        <v>136900</v>
      </c>
      <c r="F532" s="27" t="s">
        <v>442</v>
      </c>
      <c r="H532" s="101">
        <v>5215810</v>
      </c>
    </row>
    <row r="534" spans="1:8" x14ac:dyDescent="0.25">
      <c r="A534" s="14">
        <v>47608</v>
      </c>
      <c r="B534" s="23" t="s">
        <v>319</v>
      </c>
      <c r="C534" s="13" t="s">
        <v>320</v>
      </c>
      <c r="D534" s="47">
        <v>8700</v>
      </c>
      <c r="E534" s="57"/>
      <c r="F534" s="26" t="s">
        <v>401</v>
      </c>
    </row>
    <row r="535" spans="1:8" x14ac:dyDescent="0.25">
      <c r="A535" s="14">
        <v>47608</v>
      </c>
      <c r="B535" s="23" t="s">
        <v>319</v>
      </c>
      <c r="C535" s="13" t="s">
        <v>322</v>
      </c>
      <c r="D535" s="47">
        <v>1790</v>
      </c>
      <c r="E535" s="57"/>
      <c r="F535" s="26" t="s">
        <v>401</v>
      </c>
    </row>
    <row r="536" spans="1:8" x14ac:dyDescent="0.25">
      <c r="A536" s="14">
        <v>47608</v>
      </c>
      <c r="B536" s="23" t="s">
        <v>319</v>
      </c>
      <c r="C536" s="13" t="s">
        <v>499</v>
      </c>
      <c r="D536" s="47">
        <v>2960</v>
      </c>
      <c r="E536" s="57"/>
      <c r="F536" s="26" t="s">
        <v>401</v>
      </c>
    </row>
    <row r="537" spans="1:8" x14ac:dyDescent="0.25">
      <c r="A537" s="14">
        <v>47608</v>
      </c>
      <c r="B537" s="23" t="s">
        <v>319</v>
      </c>
      <c r="C537" s="13" t="s">
        <v>323</v>
      </c>
      <c r="D537" s="47">
        <v>930</v>
      </c>
      <c r="E537" s="57"/>
      <c r="F537" s="26" t="s">
        <v>401</v>
      </c>
    </row>
    <row r="538" spans="1:8" x14ac:dyDescent="0.25">
      <c r="A538" s="14">
        <v>47608</v>
      </c>
      <c r="B538" s="23" t="s">
        <v>319</v>
      </c>
      <c r="C538" s="13" t="s">
        <v>324</v>
      </c>
      <c r="D538" s="47">
        <v>1020</v>
      </c>
      <c r="E538" s="32">
        <f>SUM(D534:D538)</f>
        <v>15400</v>
      </c>
      <c r="F538" s="26" t="s">
        <v>401</v>
      </c>
    </row>
    <row r="539" spans="1:8" x14ac:dyDescent="0.25">
      <c r="A539" s="14"/>
      <c r="B539" s="23"/>
      <c r="C539" s="13"/>
      <c r="D539" s="47"/>
      <c r="E539" s="57"/>
      <c r="F539" s="26"/>
    </row>
    <row r="540" spans="1:8" x14ac:dyDescent="0.25">
      <c r="A540" s="14">
        <v>47661</v>
      </c>
      <c r="B540" s="23" t="s">
        <v>325</v>
      </c>
      <c r="C540" s="13" t="s">
        <v>326</v>
      </c>
      <c r="D540" s="47">
        <v>2820</v>
      </c>
      <c r="E540" s="57"/>
      <c r="F540" s="26" t="s">
        <v>401</v>
      </c>
    </row>
    <row r="541" spans="1:8" x14ac:dyDescent="0.25">
      <c r="A541" s="14">
        <v>47661</v>
      </c>
      <c r="B541" s="23" t="s">
        <v>325</v>
      </c>
      <c r="C541" s="13" t="s">
        <v>327</v>
      </c>
      <c r="D541" s="47">
        <v>2440</v>
      </c>
      <c r="E541" s="32">
        <f>SUM(D540:D541)</f>
        <v>5260</v>
      </c>
      <c r="F541" s="26" t="s">
        <v>401</v>
      </c>
    </row>
    <row r="542" spans="1:8" x14ac:dyDescent="0.25">
      <c r="A542" s="14"/>
      <c r="B542" s="23"/>
      <c r="C542" s="13"/>
      <c r="D542" s="47"/>
      <c r="E542" s="57"/>
      <c r="F542" s="26"/>
    </row>
    <row r="543" spans="1:8" x14ac:dyDescent="0.25">
      <c r="A543" s="14">
        <v>47647</v>
      </c>
      <c r="B543" s="23" t="s">
        <v>328</v>
      </c>
      <c r="C543" s="13" t="s">
        <v>329</v>
      </c>
      <c r="D543" s="47">
        <v>2590</v>
      </c>
      <c r="E543" s="57"/>
      <c r="F543" s="26" t="s">
        <v>401</v>
      </c>
    </row>
    <row r="544" spans="1:8" x14ac:dyDescent="0.25">
      <c r="A544" s="14">
        <v>47647</v>
      </c>
      <c r="B544" s="23" t="s">
        <v>328</v>
      </c>
      <c r="C544" s="13" t="s">
        <v>500</v>
      </c>
      <c r="D544" s="47">
        <v>3500</v>
      </c>
      <c r="E544" s="32">
        <f>SUM(D543:D544)</f>
        <v>6090</v>
      </c>
      <c r="F544" s="26" t="s">
        <v>401</v>
      </c>
    </row>
    <row r="545" spans="1:6" x14ac:dyDescent="0.25">
      <c r="A545" s="14"/>
      <c r="B545" s="23"/>
      <c r="C545" s="13"/>
      <c r="D545" s="47"/>
      <c r="E545" s="57"/>
      <c r="F545" s="26"/>
    </row>
    <row r="546" spans="1:6" x14ac:dyDescent="0.25">
      <c r="A546" s="14">
        <v>47509</v>
      </c>
      <c r="B546" s="23" t="s">
        <v>296</v>
      </c>
      <c r="C546" s="13" t="s">
        <v>501</v>
      </c>
      <c r="D546" s="47">
        <v>2350</v>
      </c>
      <c r="E546" s="32">
        <f>SUM(D546)</f>
        <v>2350</v>
      </c>
      <c r="F546" s="26" t="s">
        <v>401</v>
      </c>
    </row>
    <row r="547" spans="1:6" x14ac:dyDescent="0.25">
      <c r="A547" s="14"/>
      <c r="B547" s="23"/>
      <c r="C547" s="13"/>
      <c r="D547" s="47"/>
      <c r="E547" s="57"/>
      <c r="F547" s="26"/>
    </row>
    <row r="548" spans="1:6" x14ac:dyDescent="0.25">
      <c r="A548" s="14">
        <v>47669</v>
      </c>
      <c r="B548" s="23" t="s">
        <v>330</v>
      </c>
      <c r="C548" s="13" t="s">
        <v>331</v>
      </c>
      <c r="D548" s="47">
        <v>2150</v>
      </c>
      <c r="E548" s="57"/>
      <c r="F548" s="26" t="s">
        <v>401</v>
      </c>
    </row>
    <row r="549" spans="1:6" x14ac:dyDescent="0.25">
      <c r="A549" s="14">
        <v>47669</v>
      </c>
      <c r="B549" s="23" t="s">
        <v>330</v>
      </c>
      <c r="C549" s="13" t="s">
        <v>332</v>
      </c>
      <c r="D549" s="47">
        <v>1040</v>
      </c>
      <c r="E549" s="32">
        <f>SUM(D548:D549)</f>
        <v>3190</v>
      </c>
      <c r="F549" s="26" t="s">
        <v>401</v>
      </c>
    </row>
    <row r="550" spans="1:6" x14ac:dyDescent="0.25">
      <c r="A550" s="14"/>
      <c r="B550" s="23"/>
      <c r="C550" s="13"/>
      <c r="D550" s="47"/>
      <c r="E550" s="57"/>
      <c r="F550" s="26"/>
    </row>
    <row r="551" spans="1:6" x14ac:dyDescent="0.25">
      <c r="A551" s="14">
        <v>47638</v>
      </c>
      <c r="B551" s="23" t="s">
        <v>333</v>
      </c>
      <c r="C551" s="13" t="s">
        <v>334</v>
      </c>
      <c r="D551" s="47">
        <v>5310</v>
      </c>
      <c r="E551" s="57"/>
      <c r="F551" s="26" t="s">
        <v>401</v>
      </c>
    </row>
    <row r="552" spans="1:6" x14ac:dyDescent="0.25">
      <c r="A552" s="14">
        <v>47638</v>
      </c>
      <c r="B552" s="23" t="s">
        <v>333</v>
      </c>
      <c r="C552" s="13" t="s">
        <v>335</v>
      </c>
      <c r="D552" s="47">
        <v>1150</v>
      </c>
      <c r="E552" s="32">
        <f>SUM(D551:D552)</f>
        <v>6460</v>
      </c>
      <c r="F552" s="26" t="s">
        <v>401</v>
      </c>
    </row>
    <row r="553" spans="1:6" x14ac:dyDescent="0.25">
      <c r="A553" s="14"/>
      <c r="B553" s="23"/>
      <c r="C553" s="13"/>
      <c r="D553" s="47"/>
      <c r="E553" s="57"/>
      <c r="F553" s="26"/>
    </row>
    <row r="554" spans="1:6" x14ac:dyDescent="0.25">
      <c r="A554" s="14">
        <v>46509</v>
      </c>
      <c r="B554" s="23" t="s">
        <v>336</v>
      </c>
      <c r="C554" s="13" t="s">
        <v>502</v>
      </c>
      <c r="D554" s="47">
        <v>5150</v>
      </c>
      <c r="E554" s="57"/>
      <c r="F554" s="26" t="s">
        <v>402</v>
      </c>
    </row>
    <row r="555" spans="1:6" x14ac:dyDescent="0.25">
      <c r="A555" s="14">
        <v>46509</v>
      </c>
      <c r="B555" s="23" t="s">
        <v>336</v>
      </c>
      <c r="C555" s="13" t="s">
        <v>337</v>
      </c>
      <c r="D555" s="47">
        <v>1780</v>
      </c>
      <c r="E555" s="57"/>
      <c r="F555" s="26" t="s">
        <v>402</v>
      </c>
    </row>
    <row r="556" spans="1:6" x14ac:dyDescent="0.25">
      <c r="A556" s="14">
        <v>46509</v>
      </c>
      <c r="B556" s="23" t="s">
        <v>336</v>
      </c>
      <c r="C556" s="13" t="s">
        <v>338</v>
      </c>
      <c r="D556" s="47">
        <v>1600</v>
      </c>
      <c r="E556" s="57"/>
      <c r="F556" s="26" t="s">
        <v>402</v>
      </c>
    </row>
    <row r="557" spans="1:6" x14ac:dyDescent="0.25">
      <c r="A557" s="14">
        <v>46509</v>
      </c>
      <c r="B557" s="23" t="s">
        <v>336</v>
      </c>
      <c r="C557" s="13" t="s">
        <v>339</v>
      </c>
      <c r="D557" s="47">
        <v>1100</v>
      </c>
      <c r="E557" s="32">
        <f>SUM(D554:D557)</f>
        <v>9630</v>
      </c>
      <c r="F557" s="26" t="s">
        <v>402</v>
      </c>
    </row>
    <row r="558" spans="1:6" x14ac:dyDescent="0.25">
      <c r="A558" s="14"/>
      <c r="B558" s="23"/>
      <c r="C558" s="13"/>
      <c r="D558" s="47"/>
      <c r="E558" s="57"/>
      <c r="F558" s="26"/>
    </row>
    <row r="559" spans="1:6" x14ac:dyDescent="0.25">
      <c r="A559" s="14">
        <v>46519</v>
      </c>
      <c r="B559" s="23" t="s">
        <v>340</v>
      </c>
      <c r="C559" s="13" t="s">
        <v>503</v>
      </c>
      <c r="D559" s="47">
        <v>2980</v>
      </c>
      <c r="E559" s="57"/>
      <c r="F559" s="26" t="s">
        <v>402</v>
      </c>
    </row>
    <row r="560" spans="1:6" x14ac:dyDescent="0.25">
      <c r="A560" s="14">
        <v>46519</v>
      </c>
      <c r="B560" s="23" t="s">
        <v>340</v>
      </c>
      <c r="C560" s="13" t="s">
        <v>504</v>
      </c>
      <c r="D560" s="47">
        <v>1800</v>
      </c>
      <c r="E560" s="57"/>
      <c r="F560" s="26" t="s">
        <v>402</v>
      </c>
    </row>
    <row r="561" spans="1:6" x14ac:dyDescent="0.25">
      <c r="A561" s="14">
        <v>46519</v>
      </c>
      <c r="B561" s="23" t="s">
        <v>340</v>
      </c>
      <c r="C561" s="13" t="s">
        <v>341</v>
      </c>
      <c r="D561" s="47">
        <v>610</v>
      </c>
      <c r="E561" s="32">
        <f>SUM(D559:D561)</f>
        <v>5390</v>
      </c>
      <c r="F561" s="26" t="s">
        <v>402</v>
      </c>
    </row>
    <row r="562" spans="1:6" x14ac:dyDescent="0.25">
      <c r="A562" s="14"/>
      <c r="B562" s="23"/>
      <c r="C562" s="13"/>
      <c r="D562" s="47"/>
      <c r="E562" s="57"/>
      <c r="F562" s="26"/>
    </row>
    <row r="563" spans="1:6" x14ac:dyDescent="0.25">
      <c r="A563" s="14">
        <v>47665</v>
      </c>
      <c r="B563" s="23" t="s">
        <v>342</v>
      </c>
      <c r="C563" s="13" t="s">
        <v>505</v>
      </c>
      <c r="D563" s="47">
        <v>3600</v>
      </c>
      <c r="E563" s="32">
        <f>SUM(D563)</f>
        <v>3600</v>
      </c>
      <c r="F563" s="26" t="s">
        <v>402</v>
      </c>
    </row>
    <row r="564" spans="1:6" x14ac:dyDescent="0.25">
      <c r="A564" s="14"/>
      <c r="B564" s="23"/>
      <c r="C564" s="13"/>
      <c r="D564" s="47"/>
      <c r="E564" s="57"/>
      <c r="F564" s="26"/>
    </row>
    <row r="565" spans="1:6" x14ac:dyDescent="0.25">
      <c r="A565" s="14">
        <v>47623</v>
      </c>
      <c r="B565" s="23" t="s">
        <v>345</v>
      </c>
      <c r="C565" s="13" t="s">
        <v>346</v>
      </c>
      <c r="D565" s="47">
        <v>8400</v>
      </c>
      <c r="E565" s="32">
        <f>SUM(D565)</f>
        <v>8400</v>
      </c>
      <c r="F565" s="26" t="s">
        <v>403</v>
      </c>
    </row>
    <row r="566" spans="1:6" x14ac:dyDescent="0.25">
      <c r="A566" s="14"/>
      <c r="B566" s="23"/>
      <c r="C566" s="13"/>
      <c r="D566" s="47"/>
      <c r="E566" s="57"/>
      <c r="F566" s="26"/>
    </row>
    <row r="567" spans="1:6" x14ac:dyDescent="0.25">
      <c r="A567" s="14">
        <v>47624</v>
      </c>
      <c r="B567" s="23" t="s">
        <v>345</v>
      </c>
      <c r="C567" s="13" t="s">
        <v>347</v>
      </c>
      <c r="D567" s="47">
        <v>890</v>
      </c>
      <c r="E567" s="32">
        <f>SUM(D567)</f>
        <v>890</v>
      </c>
      <c r="F567" s="26" t="s">
        <v>403</v>
      </c>
    </row>
    <row r="568" spans="1:6" x14ac:dyDescent="0.25">
      <c r="A568" s="14"/>
      <c r="B568" s="23"/>
      <c r="C568" s="13"/>
      <c r="D568" s="47"/>
      <c r="E568" s="57"/>
      <c r="F568" s="26"/>
    </row>
    <row r="569" spans="1:6" x14ac:dyDescent="0.25">
      <c r="A569" s="14">
        <v>47625</v>
      </c>
      <c r="B569" s="23" t="s">
        <v>345</v>
      </c>
      <c r="C569" s="13" t="s">
        <v>348</v>
      </c>
      <c r="D569" s="47">
        <v>760</v>
      </c>
      <c r="E569" s="32">
        <f>SUM(D569)</f>
        <v>760</v>
      </c>
      <c r="F569" s="26" t="s">
        <v>403</v>
      </c>
    </row>
    <row r="570" spans="1:6" x14ac:dyDescent="0.25">
      <c r="A570" s="14"/>
      <c r="B570" s="23"/>
      <c r="C570" s="13"/>
      <c r="D570" s="47"/>
      <c r="E570" s="57"/>
      <c r="F570" s="26"/>
    </row>
    <row r="571" spans="1:6" x14ac:dyDescent="0.25">
      <c r="A571" s="14">
        <v>47626</v>
      </c>
      <c r="B571" s="23" t="s">
        <v>345</v>
      </c>
      <c r="C571" s="13" t="s">
        <v>349</v>
      </c>
      <c r="D571" s="47">
        <v>1600</v>
      </c>
      <c r="E571" s="32">
        <f>SUM(D571)</f>
        <v>1600</v>
      </c>
      <c r="F571" s="26" t="s">
        <v>403</v>
      </c>
    </row>
    <row r="572" spans="1:6" x14ac:dyDescent="0.25">
      <c r="A572" s="14"/>
      <c r="B572" s="23"/>
      <c r="C572" s="13"/>
      <c r="D572" s="47"/>
      <c r="E572" s="57"/>
      <c r="F572" s="26"/>
    </row>
    <row r="573" spans="1:6" x14ac:dyDescent="0.25">
      <c r="A573" s="14">
        <v>47627</v>
      </c>
      <c r="B573" s="23" t="s">
        <v>345</v>
      </c>
      <c r="C573" s="13" t="s">
        <v>350</v>
      </c>
      <c r="D573" s="47">
        <v>670</v>
      </c>
      <c r="E573" s="32">
        <f>SUM(D573)</f>
        <v>670</v>
      </c>
      <c r="F573" s="26" t="s">
        <v>403</v>
      </c>
    </row>
    <row r="574" spans="1:6" x14ac:dyDescent="0.25">
      <c r="A574" s="14"/>
      <c r="B574" s="23"/>
      <c r="C574" s="13"/>
      <c r="D574" s="47"/>
      <c r="E574" s="57"/>
      <c r="F574" s="26"/>
    </row>
    <row r="575" spans="1:6" x14ac:dyDescent="0.25">
      <c r="A575" s="14">
        <v>47652</v>
      </c>
      <c r="B575" s="23" t="s">
        <v>351</v>
      </c>
      <c r="C575" s="13" t="s">
        <v>506</v>
      </c>
      <c r="D575" s="47">
        <v>4310</v>
      </c>
      <c r="E575" s="32">
        <f>SUM(D575)</f>
        <v>4310</v>
      </c>
      <c r="F575" s="26" t="s">
        <v>403</v>
      </c>
    </row>
    <row r="576" spans="1:6" x14ac:dyDescent="0.25">
      <c r="A576" s="14"/>
      <c r="B576" s="23"/>
      <c r="C576" s="13"/>
      <c r="D576" s="47"/>
      <c r="E576" s="57"/>
      <c r="F576" s="26"/>
    </row>
    <row r="577" spans="1:6" x14ac:dyDescent="0.25">
      <c r="A577" s="14">
        <v>47574</v>
      </c>
      <c r="B577" s="23" t="s">
        <v>352</v>
      </c>
      <c r="C577" s="13" t="s">
        <v>507</v>
      </c>
      <c r="D577" s="47">
        <v>9800</v>
      </c>
      <c r="E577" s="57"/>
      <c r="F577" s="26" t="s">
        <v>404</v>
      </c>
    </row>
    <row r="578" spans="1:6" x14ac:dyDescent="0.25">
      <c r="A578" s="14">
        <v>47574</v>
      </c>
      <c r="B578" s="23" t="s">
        <v>352</v>
      </c>
      <c r="C578" s="13" t="s">
        <v>354</v>
      </c>
      <c r="D578" s="47">
        <v>2050</v>
      </c>
      <c r="E578" s="57"/>
      <c r="F578" s="26" t="s">
        <v>404</v>
      </c>
    </row>
    <row r="579" spans="1:6" x14ac:dyDescent="0.25">
      <c r="A579" s="14">
        <v>47574</v>
      </c>
      <c r="B579" s="23" t="s">
        <v>352</v>
      </c>
      <c r="C579" s="13" t="s">
        <v>355</v>
      </c>
      <c r="D579" s="47">
        <v>2550</v>
      </c>
      <c r="E579" s="32">
        <f>SUM(D577:D579)</f>
        <v>14400</v>
      </c>
      <c r="F579" s="26" t="s">
        <v>404</v>
      </c>
    </row>
    <row r="580" spans="1:6" x14ac:dyDescent="0.25">
      <c r="A580" s="14"/>
      <c r="B580" s="23"/>
      <c r="C580" s="13"/>
      <c r="D580" s="47"/>
      <c r="E580" s="32"/>
      <c r="F580" s="26"/>
    </row>
    <row r="581" spans="1:6" x14ac:dyDescent="0.25">
      <c r="A581" s="14">
        <v>47589</v>
      </c>
      <c r="B581" s="23" t="s">
        <v>356</v>
      </c>
      <c r="C581" s="13" t="s">
        <v>357</v>
      </c>
      <c r="D581" s="47">
        <v>3045</v>
      </c>
      <c r="E581" s="32">
        <f>SUM(D581)</f>
        <v>3045</v>
      </c>
      <c r="F581" s="26" t="s">
        <v>404</v>
      </c>
    </row>
    <row r="582" spans="1:6" x14ac:dyDescent="0.25">
      <c r="A582" s="14"/>
      <c r="B582" s="23"/>
      <c r="C582" s="13"/>
      <c r="D582" s="47"/>
      <c r="E582" s="57"/>
      <c r="F582" s="26"/>
    </row>
    <row r="583" spans="1:6" x14ac:dyDescent="0.25">
      <c r="A583" s="14">
        <v>47533</v>
      </c>
      <c r="B583" s="23" t="s">
        <v>358</v>
      </c>
      <c r="C583" s="13" t="s">
        <v>359</v>
      </c>
      <c r="D583" s="47">
        <v>11100</v>
      </c>
      <c r="E583" s="57"/>
      <c r="F583" s="26" t="s">
        <v>405</v>
      </c>
    </row>
    <row r="584" spans="1:6" x14ac:dyDescent="0.25">
      <c r="A584" s="14">
        <v>47533</v>
      </c>
      <c r="B584" s="23" t="s">
        <v>358</v>
      </c>
      <c r="C584" s="13" t="s">
        <v>360</v>
      </c>
      <c r="D584" s="47">
        <v>4130</v>
      </c>
      <c r="E584" s="57"/>
      <c r="F584" s="26" t="s">
        <v>405</v>
      </c>
    </row>
    <row r="585" spans="1:6" x14ac:dyDescent="0.25">
      <c r="A585" s="14">
        <v>47533</v>
      </c>
      <c r="B585" s="23" t="s">
        <v>358</v>
      </c>
      <c r="C585" s="115" t="s">
        <v>511</v>
      </c>
      <c r="D585" s="47">
        <v>2340</v>
      </c>
      <c r="E585" s="57"/>
      <c r="F585" s="26" t="s">
        <v>405</v>
      </c>
    </row>
    <row r="586" spans="1:6" x14ac:dyDescent="0.25">
      <c r="A586" s="14">
        <v>47533</v>
      </c>
      <c r="B586" s="23" t="s">
        <v>358</v>
      </c>
      <c r="C586" s="116" t="s">
        <v>508</v>
      </c>
      <c r="D586" s="47">
        <v>4220</v>
      </c>
      <c r="E586" s="32">
        <f>SUM(D583:D584:D585:D586)</f>
        <v>21790</v>
      </c>
      <c r="F586" s="26" t="s">
        <v>405</v>
      </c>
    </row>
    <row r="587" spans="1:6" x14ac:dyDescent="0.25">
      <c r="A587" s="14"/>
      <c r="B587" s="23"/>
      <c r="C587" s="13"/>
      <c r="D587" s="47"/>
      <c r="E587" s="57"/>
      <c r="F587" s="26"/>
    </row>
    <row r="588" spans="1:6" x14ac:dyDescent="0.25">
      <c r="A588" s="14">
        <v>47559</v>
      </c>
      <c r="B588" s="23" t="s">
        <v>361</v>
      </c>
      <c r="C588" s="116" t="s">
        <v>509</v>
      </c>
      <c r="D588" s="47">
        <v>2450</v>
      </c>
      <c r="E588" s="57"/>
      <c r="F588" s="26" t="s">
        <v>405</v>
      </c>
    </row>
    <row r="589" spans="1:6" x14ac:dyDescent="0.25">
      <c r="A589" s="14">
        <v>47559</v>
      </c>
      <c r="B589" s="23" t="s">
        <v>361</v>
      </c>
      <c r="C589" s="13" t="s">
        <v>362</v>
      </c>
      <c r="D589" s="47">
        <v>1420</v>
      </c>
      <c r="E589" s="32">
        <f>SUM(D588:D589)</f>
        <v>3870</v>
      </c>
      <c r="F589" s="26" t="s">
        <v>405</v>
      </c>
    </row>
    <row r="590" spans="1:6" x14ac:dyDescent="0.25">
      <c r="A590" s="14"/>
      <c r="B590" s="23"/>
      <c r="C590" s="12"/>
      <c r="D590" s="47"/>
      <c r="E590" s="57"/>
      <c r="F590" s="26"/>
    </row>
    <row r="591" spans="1:6" x14ac:dyDescent="0.25">
      <c r="A591" s="14">
        <v>47551</v>
      </c>
      <c r="B591" s="23" t="s">
        <v>363</v>
      </c>
      <c r="C591" s="12" t="s">
        <v>364</v>
      </c>
      <c r="D591" s="47">
        <v>3085</v>
      </c>
      <c r="E591" s="57"/>
      <c r="F591" s="26" t="s">
        <v>405</v>
      </c>
    </row>
    <row r="592" spans="1:6" x14ac:dyDescent="0.25">
      <c r="A592" s="14">
        <v>47551</v>
      </c>
      <c r="B592" s="23" t="s">
        <v>363</v>
      </c>
      <c r="C592" s="117" t="s">
        <v>510</v>
      </c>
      <c r="D592" s="47">
        <v>1965</v>
      </c>
      <c r="E592" s="32">
        <f>SUM(D591:D592)</f>
        <v>5050</v>
      </c>
      <c r="F592" s="26" t="s">
        <v>405</v>
      </c>
    </row>
    <row r="593" spans="1:8" x14ac:dyDescent="0.25">
      <c r="A593" s="14"/>
      <c r="B593" s="23"/>
      <c r="C593" s="12"/>
      <c r="D593" s="47"/>
      <c r="E593" s="57"/>
      <c r="F593" s="26"/>
    </row>
    <row r="594" spans="1:8" x14ac:dyDescent="0.25">
      <c r="A594" s="14">
        <v>47546</v>
      </c>
      <c r="B594" s="23" t="s">
        <v>365</v>
      </c>
      <c r="C594" s="12" t="s">
        <v>366</v>
      </c>
      <c r="D594" s="47">
        <v>2770</v>
      </c>
      <c r="E594" s="57"/>
      <c r="F594" s="26" t="s">
        <v>405</v>
      </c>
    </row>
    <row r="595" spans="1:8" x14ac:dyDescent="0.25">
      <c r="A595" s="14">
        <v>47546</v>
      </c>
      <c r="B595" s="23" t="s">
        <v>365</v>
      </c>
      <c r="C595" s="12" t="s">
        <v>367</v>
      </c>
      <c r="D595" s="47">
        <v>1190</v>
      </c>
      <c r="E595" s="57"/>
      <c r="F595" s="26" t="s">
        <v>405</v>
      </c>
    </row>
    <row r="596" spans="1:8" x14ac:dyDescent="0.25">
      <c r="A596" s="14">
        <v>47546</v>
      </c>
      <c r="B596" s="23" t="s">
        <v>365</v>
      </c>
      <c r="C596" s="123" t="s">
        <v>512</v>
      </c>
      <c r="D596" s="47">
        <v>1620</v>
      </c>
      <c r="E596" s="32">
        <f>SUM(D594:D595:D596)</f>
        <v>5580</v>
      </c>
      <c r="F596" s="26" t="s">
        <v>405</v>
      </c>
    </row>
    <row r="597" spans="1:8" x14ac:dyDescent="0.25">
      <c r="A597" s="14"/>
      <c r="B597" s="23"/>
      <c r="C597" s="12"/>
      <c r="D597" s="47"/>
      <c r="E597" s="57"/>
      <c r="F597" s="26"/>
    </row>
    <row r="598" spans="1:8" x14ac:dyDescent="0.25">
      <c r="A598" s="14">
        <v>46446</v>
      </c>
      <c r="B598" s="23" t="s">
        <v>379</v>
      </c>
      <c r="C598" s="12" t="s">
        <v>380</v>
      </c>
      <c r="D598" s="47">
        <v>8630</v>
      </c>
      <c r="E598" s="57"/>
      <c r="F598" s="26" t="s">
        <v>400</v>
      </c>
    </row>
    <row r="599" spans="1:8" x14ac:dyDescent="0.25">
      <c r="A599" s="14">
        <v>46446</v>
      </c>
      <c r="B599" s="23" t="s">
        <v>379</v>
      </c>
      <c r="C599" s="12" t="s">
        <v>381</v>
      </c>
      <c r="D599" s="47">
        <v>1305</v>
      </c>
      <c r="E599" s="57"/>
      <c r="F599" s="26" t="s">
        <v>400</v>
      </c>
    </row>
    <row r="600" spans="1:8" x14ac:dyDescent="0.25">
      <c r="A600" s="14">
        <v>46446</v>
      </c>
      <c r="B600" s="23" t="s">
        <v>379</v>
      </c>
      <c r="C600" s="12" t="s">
        <v>382</v>
      </c>
      <c r="D600" s="47">
        <v>1930</v>
      </c>
      <c r="E600" s="57"/>
      <c r="F600" s="26" t="s">
        <v>400</v>
      </c>
    </row>
    <row r="601" spans="1:8" x14ac:dyDescent="0.25">
      <c r="A601" s="14">
        <v>46446</v>
      </c>
      <c r="B601" s="23" t="s">
        <v>379</v>
      </c>
      <c r="C601" s="12" t="s">
        <v>383</v>
      </c>
      <c r="D601" s="47">
        <v>1305</v>
      </c>
      <c r="E601" s="32">
        <f>SUM(D598:D601)</f>
        <v>13170</v>
      </c>
      <c r="F601" s="26" t="s">
        <v>400</v>
      </c>
    </row>
    <row r="602" spans="1:8" x14ac:dyDescent="0.25">
      <c r="A602" s="14"/>
      <c r="B602" s="23"/>
      <c r="C602" s="12"/>
      <c r="D602" s="47"/>
      <c r="E602" s="57"/>
      <c r="F602" s="26"/>
    </row>
    <row r="603" spans="1:8" x14ac:dyDescent="0.25">
      <c r="A603" s="14">
        <v>46459</v>
      </c>
      <c r="B603" s="23" t="s">
        <v>384</v>
      </c>
      <c r="C603" s="12" t="s">
        <v>385</v>
      </c>
      <c r="D603" s="47">
        <v>3960</v>
      </c>
      <c r="E603" s="57"/>
      <c r="F603" s="26" t="s">
        <v>400</v>
      </c>
    </row>
    <row r="604" spans="1:8" x14ac:dyDescent="0.25">
      <c r="A604" s="14">
        <v>46459</v>
      </c>
      <c r="B604" s="23" t="s">
        <v>384</v>
      </c>
      <c r="C604" s="12" t="s">
        <v>386</v>
      </c>
      <c r="D604" s="47">
        <v>1605</v>
      </c>
      <c r="E604" s="57"/>
      <c r="F604" s="26" t="s">
        <v>400</v>
      </c>
    </row>
    <row r="605" spans="1:8" x14ac:dyDescent="0.25">
      <c r="A605" s="14">
        <v>46459</v>
      </c>
      <c r="B605" s="23" t="s">
        <v>384</v>
      </c>
      <c r="C605" s="12" t="s">
        <v>387</v>
      </c>
      <c r="D605" s="47">
        <v>1650</v>
      </c>
      <c r="E605" s="57"/>
      <c r="F605" s="26" t="s">
        <v>400</v>
      </c>
    </row>
    <row r="606" spans="1:8" x14ac:dyDescent="0.25">
      <c r="A606" s="14">
        <v>46459</v>
      </c>
      <c r="B606" s="23" t="s">
        <v>384</v>
      </c>
      <c r="C606" s="12" t="s">
        <v>388</v>
      </c>
      <c r="D606" s="47">
        <v>880</v>
      </c>
      <c r="E606" s="32">
        <f>SUM(D603:D606)</f>
        <v>8095</v>
      </c>
      <c r="F606" s="26" t="s">
        <v>400</v>
      </c>
    </row>
    <row r="607" spans="1:8" x14ac:dyDescent="0.25">
      <c r="A607" s="15"/>
      <c r="B607" s="16"/>
      <c r="C607" s="34" t="s">
        <v>393</v>
      </c>
      <c r="D607" s="45"/>
      <c r="E607" s="49">
        <f>SUM(E534:E606)</f>
        <v>149000</v>
      </c>
      <c r="F607" s="27" t="s">
        <v>321</v>
      </c>
      <c r="H607" s="101">
        <v>5619016</v>
      </c>
    </row>
    <row r="608" spans="1:8" x14ac:dyDescent="0.25">
      <c r="F608" s="135" t="s">
        <v>580</v>
      </c>
    </row>
    <row r="609" spans="1:6" x14ac:dyDescent="0.25">
      <c r="A609" s="12">
        <v>42103</v>
      </c>
      <c r="B609" s="23" t="s">
        <v>528</v>
      </c>
      <c r="C609" s="120" t="s">
        <v>86</v>
      </c>
      <c r="D609">
        <v>3520</v>
      </c>
      <c r="E609" s="13">
        <f>SUM(D609)</f>
        <v>3520</v>
      </c>
      <c r="F609" s="19" t="s">
        <v>421</v>
      </c>
    </row>
    <row r="610" spans="1:6" x14ac:dyDescent="0.25">
      <c r="A610" s="136"/>
      <c r="B610" s="136"/>
      <c r="D610"/>
      <c r="E610" s="13"/>
    </row>
    <row r="611" spans="1:6" x14ac:dyDescent="0.25">
      <c r="A611" s="12">
        <v>42105</v>
      </c>
      <c r="B611" s="23" t="s">
        <v>528</v>
      </c>
      <c r="C611" s="120" t="s">
        <v>411</v>
      </c>
      <c r="D611">
        <v>7420</v>
      </c>
      <c r="E611" s="13">
        <f>SUM(D611)</f>
        <v>7420</v>
      </c>
      <c r="F611" s="19" t="s">
        <v>421</v>
      </c>
    </row>
    <row r="612" spans="1:6" x14ac:dyDescent="0.25">
      <c r="A612" s="136"/>
      <c r="B612" s="136"/>
      <c r="D612"/>
      <c r="E612" s="13"/>
    </row>
    <row r="613" spans="1:6" x14ac:dyDescent="0.25">
      <c r="A613" s="12">
        <v>42107</v>
      </c>
      <c r="B613" s="23" t="s">
        <v>528</v>
      </c>
      <c r="C613" s="120" t="s">
        <v>409</v>
      </c>
      <c r="D613">
        <v>6260</v>
      </c>
      <c r="E613" s="13">
        <f>SUM(D613)</f>
        <v>6260</v>
      </c>
      <c r="F613" s="19" t="s">
        <v>421</v>
      </c>
    </row>
    <row r="614" spans="1:6" x14ac:dyDescent="0.25">
      <c r="A614" s="136"/>
      <c r="B614" s="136"/>
      <c r="D614"/>
      <c r="E614" s="13"/>
    </row>
    <row r="615" spans="1:6" x14ac:dyDescent="0.25">
      <c r="A615" s="12">
        <v>42109</v>
      </c>
      <c r="B615" s="23" t="s">
        <v>528</v>
      </c>
      <c r="C615" s="120" t="s">
        <v>410</v>
      </c>
      <c r="D615">
        <v>8105</v>
      </c>
      <c r="E615" s="13">
        <f>SUM(D615)</f>
        <v>8105</v>
      </c>
      <c r="F615" s="19" t="s">
        <v>421</v>
      </c>
    </row>
    <row r="616" spans="1:6" x14ac:dyDescent="0.25">
      <c r="A616" s="136"/>
      <c r="B616" s="136"/>
      <c r="D616"/>
      <c r="E616" s="13"/>
    </row>
    <row r="617" spans="1:6" x14ac:dyDescent="0.25">
      <c r="A617" s="12">
        <v>42111</v>
      </c>
      <c r="B617" s="23" t="s">
        <v>528</v>
      </c>
      <c r="C617" s="120" t="s">
        <v>410</v>
      </c>
      <c r="D617">
        <v>5035</v>
      </c>
      <c r="E617" s="13">
        <f>SUM(D617)</f>
        <v>5035</v>
      </c>
      <c r="F617" s="19" t="s">
        <v>421</v>
      </c>
    </row>
    <row r="618" spans="1:6" x14ac:dyDescent="0.25">
      <c r="A618" s="136"/>
      <c r="B618" s="136"/>
      <c r="D618"/>
      <c r="E618" s="13"/>
    </row>
    <row r="619" spans="1:6" x14ac:dyDescent="0.25">
      <c r="A619" s="12">
        <v>42113</v>
      </c>
      <c r="B619" s="23" t="s">
        <v>528</v>
      </c>
      <c r="C619" s="120" t="s">
        <v>524</v>
      </c>
      <c r="D619">
        <v>4895</v>
      </c>
      <c r="E619" s="13">
        <f>SUM(D619)</f>
        <v>4895</v>
      </c>
      <c r="F619" s="19" t="s">
        <v>421</v>
      </c>
    </row>
    <row r="620" spans="1:6" x14ac:dyDescent="0.25">
      <c r="A620" s="136"/>
      <c r="B620" s="136"/>
      <c r="D620"/>
      <c r="E620" s="13"/>
    </row>
    <row r="621" spans="1:6" x14ac:dyDescent="0.25">
      <c r="A621" s="12">
        <v>42115</v>
      </c>
      <c r="B621" s="23" t="s">
        <v>528</v>
      </c>
      <c r="C621" s="120" t="s">
        <v>524</v>
      </c>
      <c r="D621">
        <v>6810</v>
      </c>
      <c r="E621" s="13">
        <f>SUM(D621)</f>
        <v>6810</v>
      </c>
      <c r="F621" s="19" t="s">
        <v>421</v>
      </c>
    </row>
    <row r="622" spans="1:6" x14ac:dyDescent="0.25">
      <c r="A622" s="136"/>
      <c r="B622" s="136"/>
      <c r="D622"/>
      <c r="E622" s="13"/>
    </row>
    <row r="623" spans="1:6" x14ac:dyDescent="0.25">
      <c r="A623" s="12">
        <v>42117</v>
      </c>
      <c r="B623" s="23" t="s">
        <v>528</v>
      </c>
      <c r="C623" s="120" t="s">
        <v>407</v>
      </c>
      <c r="D623">
        <v>4180</v>
      </c>
      <c r="E623" s="13"/>
      <c r="F623" s="19" t="s">
        <v>421</v>
      </c>
    </row>
    <row r="624" spans="1:6" x14ac:dyDescent="0.25">
      <c r="A624" s="12">
        <v>42117</v>
      </c>
      <c r="B624" s="23" t="s">
        <v>528</v>
      </c>
      <c r="C624" s="120" t="s">
        <v>406</v>
      </c>
      <c r="D624">
        <v>1740</v>
      </c>
      <c r="E624" s="13">
        <f>SUM(D623:D624)</f>
        <v>5920</v>
      </c>
      <c r="F624" s="19" t="s">
        <v>421</v>
      </c>
    </row>
    <row r="625" spans="1:6" x14ac:dyDescent="0.25">
      <c r="A625" s="136"/>
      <c r="B625" s="136"/>
      <c r="D625"/>
      <c r="E625" s="13"/>
    </row>
    <row r="626" spans="1:6" x14ac:dyDescent="0.25">
      <c r="A626" s="12">
        <v>42119</v>
      </c>
      <c r="B626" s="23" t="s">
        <v>528</v>
      </c>
      <c r="C626" s="120" t="s">
        <v>407</v>
      </c>
      <c r="D626">
        <v>9475</v>
      </c>
      <c r="E626" s="13">
        <f>SUM(D626)</f>
        <v>9475</v>
      </c>
      <c r="F626" s="19" t="s">
        <v>421</v>
      </c>
    </row>
    <row r="627" spans="1:6" x14ac:dyDescent="0.25">
      <c r="A627" s="136"/>
      <c r="B627" s="136"/>
      <c r="D627"/>
      <c r="E627" s="13"/>
    </row>
    <row r="628" spans="1:6" x14ac:dyDescent="0.25">
      <c r="A628" s="12">
        <v>42275</v>
      </c>
      <c r="B628" s="23" t="s">
        <v>528</v>
      </c>
      <c r="C628" s="120" t="s">
        <v>525</v>
      </c>
      <c r="D628">
        <v>2180</v>
      </c>
      <c r="E628" s="13"/>
      <c r="F628" s="19" t="s">
        <v>421</v>
      </c>
    </row>
    <row r="629" spans="1:6" x14ac:dyDescent="0.25">
      <c r="A629" s="12">
        <v>42275</v>
      </c>
      <c r="B629" s="23" t="s">
        <v>528</v>
      </c>
      <c r="C629" s="120" t="s">
        <v>526</v>
      </c>
      <c r="D629">
        <v>2720</v>
      </c>
      <c r="E629" s="13"/>
      <c r="F629" s="19" t="s">
        <v>421</v>
      </c>
    </row>
    <row r="630" spans="1:6" x14ac:dyDescent="0.25">
      <c r="A630" s="12">
        <v>42275</v>
      </c>
      <c r="B630" s="23" t="s">
        <v>528</v>
      </c>
      <c r="C630" s="120" t="s">
        <v>414</v>
      </c>
      <c r="D630">
        <v>600</v>
      </c>
      <c r="E630" s="13">
        <f>SUM(D628:D630)</f>
        <v>5500</v>
      </c>
      <c r="F630" s="19" t="s">
        <v>421</v>
      </c>
    </row>
    <row r="631" spans="1:6" x14ac:dyDescent="0.25">
      <c r="A631" s="33"/>
      <c r="B631" s="23"/>
      <c r="D631"/>
      <c r="E631" s="32"/>
    </row>
    <row r="632" spans="1:6" x14ac:dyDescent="0.25">
      <c r="A632" s="12">
        <v>42277</v>
      </c>
      <c r="B632" s="23" t="s">
        <v>528</v>
      </c>
      <c r="C632" s="120" t="s">
        <v>527</v>
      </c>
      <c r="D632">
        <v>2940</v>
      </c>
      <c r="E632" s="13"/>
      <c r="F632" s="19" t="s">
        <v>421</v>
      </c>
    </row>
    <row r="633" spans="1:6" x14ac:dyDescent="0.25">
      <c r="A633" s="12">
        <v>42277</v>
      </c>
      <c r="B633" s="23" t="s">
        <v>528</v>
      </c>
      <c r="C633" s="120" t="s">
        <v>414</v>
      </c>
      <c r="D633">
        <v>9190</v>
      </c>
      <c r="E633" s="13">
        <f>SUM(D632:D633)</f>
        <v>12130</v>
      </c>
      <c r="F633" s="19" t="s">
        <v>421</v>
      </c>
    </row>
    <row r="634" spans="1:6" x14ac:dyDescent="0.25">
      <c r="A634" s="136"/>
      <c r="B634" s="136"/>
      <c r="D634"/>
      <c r="E634" s="13"/>
    </row>
    <row r="635" spans="1:6" x14ac:dyDescent="0.25">
      <c r="A635" s="12">
        <v>42279</v>
      </c>
      <c r="B635" s="23" t="s">
        <v>528</v>
      </c>
      <c r="C635" s="120" t="s">
        <v>527</v>
      </c>
      <c r="D635">
        <v>3030</v>
      </c>
      <c r="E635" s="13"/>
      <c r="F635" s="19" t="s">
        <v>421</v>
      </c>
    </row>
    <row r="636" spans="1:6" x14ac:dyDescent="0.25">
      <c r="A636" s="12">
        <v>42279</v>
      </c>
      <c r="B636" s="23" t="s">
        <v>528</v>
      </c>
      <c r="C636" s="120" t="s">
        <v>414</v>
      </c>
      <c r="D636">
        <v>3305</v>
      </c>
      <c r="E636" s="13">
        <f>SUM(D635:D636)</f>
        <v>6335</v>
      </c>
      <c r="F636" s="19" t="s">
        <v>421</v>
      </c>
    </row>
    <row r="637" spans="1:6" x14ac:dyDescent="0.25">
      <c r="A637" s="136"/>
      <c r="B637" s="136"/>
      <c r="D637"/>
      <c r="E637" s="13"/>
    </row>
    <row r="638" spans="1:6" x14ac:dyDescent="0.25">
      <c r="A638" s="12">
        <v>42281</v>
      </c>
      <c r="B638" s="23" t="s">
        <v>528</v>
      </c>
      <c r="C638" s="120" t="s">
        <v>526</v>
      </c>
      <c r="D638">
        <v>4900</v>
      </c>
      <c r="E638" s="13"/>
      <c r="F638" s="19" t="s">
        <v>421</v>
      </c>
    </row>
    <row r="639" spans="1:6" x14ac:dyDescent="0.25">
      <c r="A639" s="12">
        <v>42281</v>
      </c>
      <c r="B639" s="23" t="s">
        <v>528</v>
      </c>
      <c r="C639" s="120" t="s">
        <v>414</v>
      </c>
      <c r="D639">
        <v>1110</v>
      </c>
      <c r="E639" s="13">
        <f>SUM(D638:D639)</f>
        <v>6010</v>
      </c>
      <c r="F639" s="19" t="s">
        <v>421</v>
      </c>
    </row>
    <row r="640" spans="1:6" x14ac:dyDescent="0.25">
      <c r="A640" s="136"/>
      <c r="B640" s="136"/>
      <c r="D640"/>
      <c r="E640" s="13"/>
    </row>
    <row r="641" spans="1:6" x14ac:dyDescent="0.25">
      <c r="A641" s="12">
        <v>42283</v>
      </c>
      <c r="B641" s="23" t="s">
        <v>528</v>
      </c>
      <c r="C641" s="120" t="s">
        <v>526</v>
      </c>
      <c r="D641">
        <v>5990</v>
      </c>
      <c r="E641" s="13"/>
      <c r="F641" s="19" t="s">
        <v>421</v>
      </c>
    </row>
    <row r="642" spans="1:6" x14ac:dyDescent="0.25">
      <c r="A642" s="12">
        <v>42283</v>
      </c>
      <c r="B642" s="23" t="s">
        <v>528</v>
      </c>
      <c r="C642" s="120" t="s">
        <v>413</v>
      </c>
      <c r="D642">
        <v>2980</v>
      </c>
      <c r="E642" s="13">
        <f>SUM(D641:D642)</f>
        <v>8970</v>
      </c>
      <c r="F642" s="19" t="s">
        <v>421</v>
      </c>
    </row>
    <row r="643" spans="1:6" x14ac:dyDescent="0.25">
      <c r="A643" s="136"/>
      <c r="B643" s="136"/>
      <c r="C643" s="12"/>
      <c r="D643" s="13"/>
      <c r="E643" s="13"/>
    </row>
    <row r="644" spans="1:6" x14ac:dyDescent="0.25">
      <c r="A644" s="12">
        <v>42285</v>
      </c>
      <c r="B644" s="23" t="s">
        <v>528</v>
      </c>
      <c r="C644" s="120" t="s">
        <v>413</v>
      </c>
      <c r="D644">
        <v>5980</v>
      </c>
      <c r="E644" s="13">
        <f>SUM(D644)</f>
        <v>5980</v>
      </c>
      <c r="F644" s="19" t="s">
        <v>421</v>
      </c>
    </row>
    <row r="645" spans="1:6" x14ac:dyDescent="0.25">
      <c r="A645" s="136"/>
      <c r="B645" s="136"/>
      <c r="D645"/>
      <c r="E645" s="13"/>
    </row>
    <row r="646" spans="1:6" x14ac:dyDescent="0.25">
      <c r="A646" s="12">
        <v>42287</v>
      </c>
      <c r="B646" s="23" t="s">
        <v>528</v>
      </c>
      <c r="C646" s="120" t="s">
        <v>527</v>
      </c>
      <c r="D646">
        <v>480</v>
      </c>
      <c r="E646" s="13"/>
      <c r="F646" s="19" t="s">
        <v>421</v>
      </c>
    </row>
    <row r="647" spans="1:6" x14ac:dyDescent="0.25">
      <c r="A647" s="12">
        <v>42287</v>
      </c>
      <c r="B647" s="23" t="s">
        <v>528</v>
      </c>
      <c r="C647" s="120" t="s">
        <v>413</v>
      </c>
      <c r="D647">
        <v>4520</v>
      </c>
      <c r="E647" s="13">
        <f>SUM(D646:D647)</f>
        <v>5000</v>
      </c>
      <c r="F647" s="19" t="s">
        <v>421</v>
      </c>
    </row>
    <row r="648" spans="1:6" x14ac:dyDescent="0.25">
      <c r="A648" s="33"/>
      <c r="B648" s="23"/>
      <c r="D648"/>
      <c r="E648" s="32"/>
    </row>
    <row r="649" spans="1:6" x14ac:dyDescent="0.25">
      <c r="A649" s="12">
        <v>42289</v>
      </c>
      <c r="B649" s="23" t="s">
        <v>528</v>
      </c>
      <c r="C649" s="120" t="s">
        <v>525</v>
      </c>
      <c r="D649">
        <v>9370</v>
      </c>
      <c r="E649" s="13">
        <f>SUM(D649)</f>
        <v>9370</v>
      </c>
      <c r="F649" s="19" t="s">
        <v>421</v>
      </c>
    </row>
    <row r="650" spans="1:6" x14ac:dyDescent="0.25">
      <c r="A650" s="136"/>
      <c r="B650" s="136"/>
      <c r="D650"/>
      <c r="E650" s="13"/>
    </row>
    <row r="651" spans="1:6" x14ac:dyDescent="0.25">
      <c r="A651" s="12">
        <v>42327</v>
      </c>
      <c r="B651" s="23" t="s">
        <v>528</v>
      </c>
      <c r="C651" s="120" t="s">
        <v>406</v>
      </c>
      <c r="D651">
        <v>8360</v>
      </c>
      <c r="E651" s="13">
        <f>SUM(D651)</f>
        <v>8360</v>
      </c>
      <c r="F651" s="19" t="s">
        <v>421</v>
      </c>
    </row>
    <row r="652" spans="1:6" x14ac:dyDescent="0.25">
      <c r="A652" s="136"/>
      <c r="B652" s="136"/>
      <c r="D652"/>
      <c r="E652" s="13"/>
    </row>
    <row r="653" spans="1:6" x14ac:dyDescent="0.25">
      <c r="A653" s="12">
        <v>42329</v>
      </c>
      <c r="B653" s="23" t="s">
        <v>528</v>
      </c>
      <c r="C653" s="120" t="s">
        <v>406</v>
      </c>
      <c r="D653">
        <v>8230</v>
      </c>
      <c r="E653" s="13">
        <f>SUM(D653)</f>
        <v>8230</v>
      </c>
      <c r="F653" s="19" t="s">
        <v>421</v>
      </c>
    </row>
    <row r="654" spans="1:6" x14ac:dyDescent="0.25">
      <c r="A654" s="136"/>
      <c r="B654" s="136"/>
      <c r="D654"/>
      <c r="E654" s="13"/>
    </row>
    <row r="655" spans="1:6" x14ac:dyDescent="0.25">
      <c r="A655">
        <v>42349</v>
      </c>
      <c r="B655" s="2" t="s">
        <v>528</v>
      </c>
      <c r="C655" s="120" t="s">
        <v>408</v>
      </c>
      <c r="D655">
        <v>9695</v>
      </c>
      <c r="E655" s="4">
        <f>SUM(D655)</f>
        <v>9695</v>
      </c>
      <c r="F655" s="19" t="s">
        <v>421</v>
      </c>
    </row>
    <row r="656" spans="1:6" x14ac:dyDescent="0.25">
      <c r="A656" s="120"/>
      <c r="B656" s="120"/>
      <c r="D656"/>
      <c r="E656" s="4"/>
    </row>
    <row r="657" spans="1:8" x14ac:dyDescent="0.25">
      <c r="A657">
        <v>42369</v>
      </c>
      <c r="B657" s="2" t="s">
        <v>528</v>
      </c>
      <c r="C657" s="120" t="s">
        <v>412</v>
      </c>
      <c r="D657">
        <v>9895</v>
      </c>
      <c r="E657" s="4">
        <f>SUM(D657)</f>
        <v>9895</v>
      </c>
      <c r="F657" s="19" t="s">
        <v>421</v>
      </c>
    </row>
    <row r="658" spans="1:8" x14ac:dyDescent="0.25">
      <c r="A658" s="120"/>
      <c r="B658" s="120"/>
      <c r="D658"/>
      <c r="E658" s="4"/>
    </row>
    <row r="659" spans="1:8" x14ac:dyDescent="0.25">
      <c r="A659">
        <v>42389</v>
      </c>
      <c r="B659" s="2" t="s">
        <v>528</v>
      </c>
      <c r="C659" s="120" t="s">
        <v>527</v>
      </c>
      <c r="D659">
        <v>7635</v>
      </c>
      <c r="E659" s="4">
        <f>SUM(D659)</f>
        <v>7635</v>
      </c>
      <c r="F659" s="19" t="s">
        <v>421</v>
      </c>
    </row>
    <row r="660" spans="1:8" x14ac:dyDescent="0.25">
      <c r="A660" s="120"/>
      <c r="B660" s="120"/>
      <c r="D660"/>
      <c r="E660" s="4"/>
    </row>
    <row r="661" spans="1:8" x14ac:dyDescent="0.25">
      <c r="A661">
        <v>42399</v>
      </c>
      <c r="B661" s="2" t="s">
        <v>528</v>
      </c>
      <c r="C661" s="120" t="s">
        <v>527</v>
      </c>
      <c r="D661">
        <v>1450</v>
      </c>
      <c r="E661" s="4">
        <f>SUM(D661)</f>
        <v>1450</v>
      </c>
      <c r="F661" s="19" t="s">
        <v>421</v>
      </c>
    </row>
    <row r="662" spans="1:8" x14ac:dyDescent="0.25">
      <c r="A662"/>
      <c r="C662" s="120"/>
      <c r="D662" s="4"/>
      <c r="E662" s="4"/>
      <c r="F662" s="135" t="s">
        <v>580</v>
      </c>
    </row>
    <row r="663" spans="1:8" x14ac:dyDescent="0.25">
      <c r="A663" s="15"/>
      <c r="B663" s="16"/>
      <c r="C663" s="34" t="s">
        <v>393</v>
      </c>
      <c r="D663" s="45"/>
      <c r="E663" s="49">
        <f>SUM(E608:E661)</f>
        <v>162000</v>
      </c>
      <c r="F663" s="27" t="s">
        <v>421</v>
      </c>
      <c r="H663" s="101">
        <v>5910895</v>
      </c>
    </row>
    <row r="665" spans="1:8" x14ac:dyDescent="0.25">
      <c r="E665" s="64">
        <f>E17+E22+E140+E150+E192+E225+E257+E273+E314+E360+E382+E388+E444+E450+E463+E532+E607+E663</f>
        <v>1336980</v>
      </c>
      <c r="F665" s="63" t="s">
        <v>418</v>
      </c>
    </row>
  </sheetData>
  <conditionalFormatting sqref="F533 F664:F1048576 F1:F53 F55 F58:F105 F110:F111 F113 F117 F120 F122 F125:F128 F130:F272 F274:F413 F415:F464 F531 F607:F662">
    <cfRule type="cellIs" dxfId="89" priority="34" operator="equal">
      <formula>"Düsseldorfer Anzeiger - TA 3 (Süd)"</formula>
    </cfRule>
  </conditionalFormatting>
  <conditionalFormatting sqref="F469 F471 F474 F479 F483 F486 F491 F496 F501 F505 F513 F525 F530">
    <cfRule type="cellIs" dxfId="88" priority="32" operator="equal">
      <formula>"Düsseldorfer Anzeiger - TA 3 (Süd)"</formula>
    </cfRule>
  </conditionalFormatting>
  <conditionalFormatting sqref="F465:F468">
    <cfRule type="cellIs" dxfId="87" priority="31" operator="equal">
      <formula>"Düsseldorfer Anzeiger - TA 3 (Süd)"</formula>
    </cfRule>
  </conditionalFormatting>
  <conditionalFormatting sqref="F470">
    <cfRule type="cellIs" dxfId="86" priority="30" operator="equal">
      <formula>"Düsseldorfer Anzeiger - TA 3 (Süd)"</formula>
    </cfRule>
  </conditionalFormatting>
  <conditionalFormatting sqref="F472:F473">
    <cfRule type="cellIs" dxfId="85" priority="29" operator="equal">
      <formula>"Düsseldorfer Anzeiger - TA 3 (Süd)"</formula>
    </cfRule>
  </conditionalFormatting>
  <conditionalFormatting sqref="F475:F478">
    <cfRule type="cellIs" dxfId="84" priority="28" operator="equal">
      <formula>"Düsseldorfer Anzeiger - TA 3 (Süd)"</formula>
    </cfRule>
  </conditionalFormatting>
  <conditionalFormatting sqref="F480:F482">
    <cfRule type="cellIs" dxfId="83" priority="27" operator="equal">
      <formula>"Düsseldorfer Anzeiger - TA 3 (Süd)"</formula>
    </cfRule>
  </conditionalFormatting>
  <conditionalFormatting sqref="F484:F485">
    <cfRule type="cellIs" dxfId="82" priority="26" operator="equal">
      <formula>"Düsseldorfer Anzeiger - TA 3 (Süd)"</formula>
    </cfRule>
  </conditionalFormatting>
  <conditionalFormatting sqref="F487:F490">
    <cfRule type="cellIs" dxfId="81" priority="25" operator="equal">
      <formula>"Düsseldorfer Anzeiger - TA 3 (Süd)"</formula>
    </cfRule>
  </conditionalFormatting>
  <conditionalFormatting sqref="F492:F495">
    <cfRule type="cellIs" dxfId="80" priority="24" operator="equal">
      <formula>"Düsseldorfer Anzeiger - TA 3 (Süd)"</formula>
    </cfRule>
  </conditionalFormatting>
  <conditionalFormatting sqref="F497:F500">
    <cfRule type="cellIs" dxfId="79" priority="23" operator="equal">
      <formula>"Düsseldorfer Anzeiger - TA 3 (Süd)"</formula>
    </cfRule>
  </conditionalFormatting>
  <conditionalFormatting sqref="F502:F504">
    <cfRule type="cellIs" dxfId="78" priority="22" operator="equal">
      <formula>"Düsseldorfer Anzeiger - TA 3 (Süd)"</formula>
    </cfRule>
  </conditionalFormatting>
  <conditionalFormatting sqref="F506:F512">
    <cfRule type="cellIs" dxfId="77" priority="21" operator="equal">
      <formula>"Düsseldorfer Anzeiger - TA 3 (Süd)"</formula>
    </cfRule>
  </conditionalFormatting>
  <conditionalFormatting sqref="F514 F524">
    <cfRule type="cellIs" dxfId="76" priority="20" operator="equal">
      <formula>"Düsseldorfer Anzeiger - TA 3 (Süd)"</formula>
    </cfRule>
  </conditionalFormatting>
  <conditionalFormatting sqref="F526:F529">
    <cfRule type="cellIs" dxfId="75" priority="19" operator="equal">
      <formula>"Düsseldorfer Anzeiger - TA 3 (Süd)"</formula>
    </cfRule>
  </conditionalFormatting>
  <conditionalFormatting sqref="F532">
    <cfRule type="cellIs" dxfId="74" priority="17" operator="equal">
      <formula>"Düsseldorfer Anzeiger - TA 3 (Süd)"</formula>
    </cfRule>
  </conditionalFormatting>
  <conditionalFormatting sqref="F273">
    <cfRule type="cellIs" dxfId="73" priority="16" operator="equal">
      <formula>"Düsseldorfer Anzeiger - TA 3 (Süd)"</formula>
    </cfRule>
  </conditionalFormatting>
  <conditionalFormatting sqref="F534:F606">
    <cfRule type="cellIs" dxfId="72" priority="15" operator="equal">
      <formula>"Düsseldorfer Anzeiger - TA 3 (Süd)"</formula>
    </cfRule>
  </conditionalFormatting>
  <conditionalFormatting sqref="F663">
    <cfRule type="cellIs" dxfId="71" priority="14" operator="equal">
      <formula>"Düsseldorfer Anzeiger - TA 3 (Süd)"</formula>
    </cfRule>
  </conditionalFormatting>
  <conditionalFormatting sqref="F54">
    <cfRule type="cellIs" dxfId="70" priority="13" operator="equal">
      <formula>"Düsseldorfer Anzeiger - TA 3 (Süd)"</formula>
    </cfRule>
  </conditionalFormatting>
  <conditionalFormatting sqref="F56:F57">
    <cfRule type="cellIs" dxfId="69" priority="12" operator="equal">
      <formula>"Düsseldorfer Anzeiger - TA 3 (Süd)"</formula>
    </cfRule>
  </conditionalFormatting>
  <conditionalFormatting sqref="F106:F109">
    <cfRule type="cellIs" dxfId="68" priority="11" operator="equal">
      <formula>"Düsseldorfer Anzeiger - TA 3 (Süd)"</formula>
    </cfRule>
  </conditionalFormatting>
  <conditionalFormatting sqref="F112">
    <cfRule type="cellIs" dxfId="67" priority="10" operator="equal">
      <formula>"Düsseldorfer Anzeiger - TA 3 (Süd)"</formula>
    </cfRule>
  </conditionalFormatting>
  <conditionalFormatting sqref="F114:F116">
    <cfRule type="cellIs" dxfId="66" priority="9" operator="equal">
      <formula>"Düsseldorfer Anzeiger - TA 3 (Süd)"</formula>
    </cfRule>
  </conditionalFormatting>
  <conditionalFormatting sqref="F118:F119">
    <cfRule type="cellIs" dxfId="65" priority="8" operator="equal">
      <formula>"Düsseldorfer Anzeiger - TA 3 (Süd)"</formula>
    </cfRule>
  </conditionalFormatting>
  <conditionalFormatting sqref="F121">
    <cfRule type="cellIs" dxfId="64" priority="7" operator="equal">
      <formula>"Düsseldorfer Anzeiger - TA 3 (Süd)"</formula>
    </cfRule>
  </conditionalFormatting>
  <conditionalFormatting sqref="F123:F124">
    <cfRule type="cellIs" dxfId="63" priority="6" operator="equal">
      <formula>"Düsseldorfer Anzeiger - TA 3 (Süd)"</formula>
    </cfRule>
  </conditionalFormatting>
  <conditionalFormatting sqref="F129">
    <cfRule type="cellIs" dxfId="62" priority="4" operator="equal">
      <formula>"Düsseldorfer Anzeiger - TA 3 (Süd)"</formula>
    </cfRule>
  </conditionalFormatting>
  <conditionalFormatting sqref="F414">
    <cfRule type="cellIs" dxfId="61" priority="2" operator="equal">
      <formula>"Düsseldorfer Anzeiger - TA 3 (Süd)"</formula>
    </cfRule>
  </conditionalFormatting>
  <conditionalFormatting sqref="F515:F523">
    <cfRule type="cellIs" dxfId="60" priority="1" operator="equal">
      <formula>"Düsseldorfer Anzeiger - TA 3 (Süd)"</formula>
    </cfRule>
  </conditionalFormatting>
  <hyperlinks>
    <hyperlink ref="F3" r:id="rId1" xr:uid="{8653D6F5-0B21-4B16-B679-7F2A2E38D0B6}"/>
    <hyperlink ref="F4" r:id="rId2" xr:uid="{DB1932FF-BAA2-4E7B-B226-F94818B03FD6}"/>
  </hyperlinks>
  <pageMargins left="0.70866141732283472" right="0.70866141732283472" top="0.78740157480314965" bottom="0.78740157480314965" header="0.31496062992125984" footer="0.31496062992125984"/>
  <pageSetup paperSize="9" scale="65" orientation="portrait" r:id="rId3"/>
  <headerFooter>
    <oddHeader>&amp;R&amp;G</oddHeader>
    <oddFooter>&amp;CSeite &amp;P von &amp;N&amp;R&amp;F</oddFooter>
  </headerFooter>
  <rowBreaks count="10" manualBreakCount="10">
    <brk id="76" max="16383" man="1"/>
    <brk id="140" max="16383" man="1"/>
    <brk id="192" max="16383" man="1"/>
    <brk id="257" max="16383" man="1"/>
    <brk id="314" max="16383" man="1"/>
    <brk id="360" max="16383" man="1"/>
    <brk id="426" max="16383" man="1"/>
    <brk id="490" max="16383" man="1"/>
    <brk id="552" max="16383" man="1"/>
    <brk id="607" max="16383" man="1"/>
  </rowBreaks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D47E1-5168-498B-8F1C-D9EADC1650EB}">
  <sheetPr>
    <tabColor theme="3" tint="0.59999389629810485"/>
  </sheetPr>
  <dimension ref="A1:K486"/>
  <sheetViews>
    <sheetView zoomScale="85" zoomScaleNormal="85" workbookViewId="0">
      <selection activeCell="D39" sqref="D39"/>
    </sheetView>
  </sheetViews>
  <sheetFormatPr baseColWidth="10" defaultRowHeight="15" x14ac:dyDescent="0.25"/>
  <cols>
    <col min="1" max="1" width="17.28515625" style="2" bestFit="1" customWidth="1"/>
    <col min="2" max="2" width="46.5703125" bestFit="1" customWidth="1"/>
    <col min="3" max="3" width="14.42578125" style="46" bestFit="1" customWidth="1"/>
    <col min="4" max="4" width="44.7109375" style="19" bestFit="1" customWidth="1"/>
    <col min="5" max="5" width="3.7109375" customWidth="1"/>
    <col min="6" max="6" width="8.140625" bestFit="1" customWidth="1"/>
    <col min="7" max="7" width="20.85546875" bestFit="1" customWidth="1"/>
    <col min="8" max="8" width="16.140625" customWidth="1"/>
  </cols>
  <sheetData>
    <row r="1" spans="1:6" x14ac:dyDescent="0.25">
      <c r="A1" s="54" t="s">
        <v>397</v>
      </c>
      <c r="C1" s="52"/>
    </row>
    <row r="2" spans="1:6" x14ac:dyDescent="0.25">
      <c r="C2" s="52"/>
    </row>
    <row r="3" spans="1:6" s="40" customFormat="1" ht="12.75" x14ac:dyDescent="0.2">
      <c r="A3" s="41" t="s">
        <v>398</v>
      </c>
      <c r="B3" s="40" t="s">
        <v>578</v>
      </c>
      <c r="C3" s="42" t="s">
        <v>576</v>
      </c>
      <c r="D3" s="44" t="s">
        <v>577</v>
      </c>
    </row>
    <row r="4" spans="1:6" s="40" customFormat="1" ht="12.75" x14ac:dyDescent="0.2">
      <c r="A4" s="41"/>
      <c r="B4" s="40" t="s">
        <v>423</v>
      </c>
      <c r="C4" s="42" t="s">
        <v>424</v>
      </c>
      <c r="D4" s="44" t="s">
        <v>425</v>
      </c>
    </row>
    <row r="5" spans="1:6" x14ac:dyDescent="0.25">
      <c r="B5" s="40" t="s">
        <v>422</v>
      </c>
      <c r="C5" s="42" t="s">
        <v>395</v>
      </c>
      <c r="D5" s="44" t="s">
        <v>396</v>
      </c>
    </row>
    <row r="6" spans="1:6" x14ac:dyDescent="0.25">
      <c r="B6" s="40"/>
      <c r="C6" s="42"/>
      <c r="D6" s="44"/>
    </row>
    <row r="7" spans="1:6" ht="21" x14ac:dyDescent="0.35">
      <c r="A7" s="55" t="s">
        <v>579</v>
      </c>
      <c r="C7" s="4"/>
    </row>
    <row r="8" spans="1:6" ht="15.75" x14ac:dyDescent="0.25">
      <c r="A8" s="56" t="s">
        <v>415</v>
      </c>
      <c r="C8" s="52"/>
      <c r="D8" s="39" t="s">
        <v>533</v>
      </c>
    </row>
    <row r="9" spans="1:6" ht="18.75" customHeight="1" x14ac:dyDescent="0.25">
      <c r="C9" s="52"/>
      <c r="D9" s="141" t="s">
        <v>575</v>
      </c>
    </row>
    <row r="10" spans="1:6" x14ac:dyDescent="0.25">
      <c r="A10" s="8" t="s">
        <v>202</v>
      </c>
      <c r="B10" s="6" t="s">
        <v>1</v>
      </c>
      <c r="C10" s="7" t="s">
        <v>2</v>
      </c>
      <c r="D10" s="25" t="s">
        <v>239</v>
      </c>
      <c r="F10" s="25" t="s">
        <v>485</v>
      </c>
    </row>
    <row r="11" spans="1:6" x14ac:dyDescent="0.25">
      <c r="A11" s="3"/>
    </row>
    <row r="12" spans="1:6" x14ac:dyDescent="0.25">
      <c r="A12" s="3" t="s">
        <v>203</v>
      </c>
      <c r="B12" t="s">
        <v>51</v>
      </c>
      <c r="C12" s="46">
        <v>3325</v>
      </c>
      <c r="D12" s="19" t="s">
        <v>427</v>
      </c>
    </row>
    <row r="13" spans="1:6" x14ac:dyDescent="0.25">
      <c r="A13" s="2" t="s">
        <v>62</v>
      </c>
      <c r="B13" t="s">
        <v>62</v>
      </c>
      <c r="C13" s="46">
        <v>6205</v>
      </c>
      <c r="D13" s="19" t="s">
        <v>427</v>
      </c>
    </row>
    <row r="14" spans="1:6" x14ac:dyDescent="0.25">
      <c r="A14" s="2" t="s">
        <v>62</v>
      </c>
      <c r="B14" t="s">
        <v>63</v>
      </c>
      <c r="C14" s="46">
        <v>10440</v>
      </c>
      <c r="D14" s="19" t="s">
        <v>427</v>
      </c>
    </row>
    <row r="15" spans="1:6" x14ac:dyDescent="0.25">
      <c r="A15" s="2" t="s">
        <v>62</v>
      </c>
      <c r="B15" t="s">
        <v>64</v>
      </c>
      <c r="C15" s="46">
        <v>2660</v>
      </c>
      <c r="D15" s="19" t="s">
        <v>427</v>
      </c>
    </row>
    <row r="16" spans="1:6" s="17" customFormat="1" x14ac:dyDescent="0.25">
      <c r="A16" s="16"/>
      <c r="B16" s="34" t="s">
        <v>393</v>
      </c>
      <c r="C16" s="45">
        <f>SUM(C12:C15)</f>
        <v>22630</v>
      </c>
      <c r="D16" s="27" t="s">
        <v>240</v>
      </c>
      <c r="F16" s="101">
        <v>5610537</v>
      </c>
    </row>
    <row r="17" spans="1:10" x14ac:dyDescent="0.25">
      <c r="A17" s="3"/>
      <c r="F17" s="101"/>
    </row>
    <row r="18" spans="1:10" x14ac:dyDescent="0.25">
      <c r="A18" t="s">
        <v>230</v>
      </c>
      <c r="B18" t="s">
        <v>230</v>
      </c>
      <c r="C18" s="46">
        <v>13520</v>
      </c>
      <c r="D18" s="19" t="s">
        <v>428</v>
      </c>
      <c r="F18" s="101"/>
    </row>
    <row r="19" spans="1:10" x14ac:dyDescent="0.25">
      <c r="A19" t="s">
        <v>230</v>
      </c>
      <c r="B19" t="s">
        <v>231</v>
      </c>
      <c r="C19" s="46">
        <v>4090</v>
      </c>
      <c r="D19" s="19" t="s">
        <v>428</v>
      </c>
      <c r="F19" s="101"/>
    </row>
    <row r="20" spans="1:10" x14ac:dyDescent="0.25">
      <c r="A20" t="s">
        <v>230</v>
      </c>
      <c r="B20" t="s">
        <v>232</v>
      </c>
      <c r="C20" s="46">
        <v>580</v>
      </c>
      <c r="D20" s="19" t="s">
        <v>428</v>
      </c>
      <c r="F20" s="101"/>
    </row>
    <row r="21" spans="1:10" s="17" customFormat="1" x14ac:dyDescent="0.25">
      <c r="A21" s="16"/>
      <c r="B21" s="34" t="s">
        <v>393</v>
      </c>
      <c r="C21" s="45">
        <f>SUM(C18:C20)</f>
        <v>18190</v>
      </c>
      <c r="D21" s="27" t="s">
        <v>238</v>
      </c>
      <c r="F21" s="101">
        <v>5610534</v>
      </c>
    </row>
    <row r="23" spans="1:10" x14ac:dyDescent="0.25">
      <c r="A23" s="3" t="s">
        <v>203</v>
      </c>
      <c r="B23" t="s">
        <v>8</v>
      </c>
      <c r="C23">
        <v>1005</v>
      </c>
      <c r="D23" s="19" t="s">
        <v>535</v>
      </c>
      <c r="F23" s="122"/>
    </row>
    <row r="24" spans="1:10" x14ac:dyDescent="0.25">
      <c r="A24" s="3" t="s">
        <v>203</v>
      </c>
      <c r="B24" t="s">
        <v>32</v>
      </c>
      <c r="C24">
        <v>2320</v>
      </c>
      <c r="D24" s="19" t="s">
        <v>534</v>
      </c>
    </row>
    <row r="25" spans="1:10" x14ac:dyDescent="0.25">
      <c r="A25" s="3" t="s">
        <v>203</v>
      </c>
      <c r="B25" t="s">
        <v>44</v>
      </c>
      <c r="C25">
        <v>5940</v>
      </c>
      <c r="D25" s="19" t="s">
        <v>536</v>
      </c>
      <c r="F25" s="122"/>
    </row>
    <row r="26" spans="1:10" x14ac:dyDescent="0.25">
      <c r="A26" s="3" t="s">
        <v>203</v>
      </c>
      <c r="B26" t="s">
        <v>12</v>
      </c>
      <c r="C26">
        <v>17290</v>
      </c>
      <c r="D26" s="19" t="s">
        <v>535</v>
      </c>
    </row>
    <row r="27" spans="1:10" x14ac:dyDescent="0.25">
      <c r="A27" s="3" t="s">
        <v>203</v>
      </c>
      <c r="B27" t="s">
        <v>24</v>
      </c>
      <c r="C27">
        <v>8985</v>
      </c>
      <c r="D27" s="19" t="s">
        <v>534</v>
      </c>
      <c r="F27" s="122"/>
    </row>
    <row r="28" spans="1:10" s="17" customFormat="1" x14ac:dyDescent="0.25">
      <c r="A28" s="3" t="s">
        <v>203</v>
      </c>
      <c r="B28" t="s">
        <v>23</v>
      </c>
      <c r="C28">
        <v>10465</v>
      </c>
      <c r="D28" s="19" t="s">
        <v>535</v>
      </c>
      <c r="F28" s="122"/>
      <c r="J28"/>
    </row>
    <row r="29" spans="1:10" x14ac:dyDescent="0.25">
      <c r="A29" s="3" t="s">
        <v>203</v>
      </c>
      <c r="B29" t="s">
        <v>18</v>
      </c>
      <c r="C29">
        <v>12015</v>
      </c>
      <c r="D29" s="19" t="s">
        <v>536</v>
      </c>
    </row>
    <row r="30" spans="1:10" x14ac:dyDescent="0.25">
      <c r="A30" s="3" t="s">
        <v>203</v>
      </c>
      <c r="B30" t="s">
        <v>16</v>
      </c>
      <c r="C30">
        <v>840</v>
      </c>
      <c r="D30" s="19" t="s">
        <v>535</v>
      </c>
      <c r="F30" s="122"/>
    </row>
    <row r="31" spans="1:10" x14ac:dyDescent="0.25">
      <c r="A31" s="3" t="s">
        <v>203</v>
      </c>
      <c r="B31" t="s">
        <v>20</v>
      </c>
      <c r="C31" s="122">
        <v>11345</v>
      </c>
      <c r="D31" s="19" t="s">
        <v>535</v>
      </c>
    </row>
    <row r="32" spans="1:10" x14ac:dyDescent="0.25">
      <c r="A32" s="3" t="s">
        <v>203</v>
      </c>
      <c r="B32" t="s">
        <v>21</v>
      </c>
      <c r="C32">
        <v>4360</v>
      </c>
      <c r="D32" s="19" t="s">
        <v>536</v>
      </c>
    </row>
    <row r="33" spans="1:11" x14ac:dyDescent="0.25">
      <c r="A33" s="3" t="s">
        <v>203</v>
      </c>
      <c r="B33" t="s">
        <v>10</v>
      </c>
      <c r="C33">
        <v>8385</v>
      </c>
      <c r="D33" s="19" t="s">
        <v>535</v>
      </c>
      <c r="F33" s="122"/>
    </row>
    <row r="34" spans="1:11" x14ac:dyDescent="0.25">
      <c r="A34" s="3" t="s">
        <v>203</v>
      </c>
      <c r="B34" t="s">
        <v>46</v>
      </c>
      <c r="C34">
        <v>7370</v>
      </c>
      <c r="D34" s="19" t="s">
        <v>536</v>
      </c>
      <c r="F34" s="122"/>
    </row>
    <row r="35" spans="1:11" x14ac:dyDescent="0.25">
      <c r="A35" s="3" t="s">
        <v>203</v>
      </c>
      <c r="B35" t="s">
        <v>50</v>
      </c>
      <c r="C35">
        <v>12680</v>
      </c>
      <c r="D35" s="19" t="s">
        <v>535</v>
      </c>
    </row>
    <row r="36" spans="1:11" x14ac:dyDescent="0.25">
      <c r="A36" s="3" t="s">
        <v>203</v>
      </c>
      <c r="B36" t="s">
        <v>30</v>
      </c>
      <c r="C36">
        <v>4775</v>
      </c>
      <c r="D36" s="19" t="s">
        <v>534</v>
      </c>
      <c r="F36" s="122"/>
    </row>
    <row r="37" spans="1:11" x14ac:dyDescent="0.25">
      <c r="A37" s="3" t="s">
        <v>203</v>
      </c>
      <c r="B37" t="s">
        <v>22</v>
      </c>
      <c r="C37">
        <v>2930</v>
      </c>
      <c r="D37" s="19" t="s">
        <v>535</v>
      </c>
      <c r="F37" s="122"/>
    </row>
    <row r="38" spans="1:11" x14ac:dyDescent="0.25">
      <c r="A38" s="3" t="s">
        <v>203</v>
      </c>
      <c r="B38" t="s">
        <v>13</v>
      </c>
      <c r="C38">
        <v>380</v>
      </c>
      <c r="D38" s="19" t="s">
        <v>535</v>
      </c>
      <c r="F38" s="122"/>
      <c r="K38" s="122"/>
    </row>
    <row r="39" spans="1:11" x14ac:dyDescent="0.25">
      <c r="A39" s="3" t="s">
        <v>203</v>
      </c>
      <c r="B39" t="s">
        <v>14</v>
      </c>
      <c r="C39">
        <v>1800</v>
      </c>
      <c r="D39" s="19" t="s">
        <v>535</v>
      </c>
    </row>
    <row r="40" spans="1:11" x14ac:dyDescent="0.25">
      <c r="A40" s="3" t="s">
        <v>203</v>
      </c>
      <c r="B40" t="s">
        <v>48</v>
      </c>
      <c r="C40">
        <v>7340</v>
      </c>
      <c r="D40" s="19" t="s">
        <v>536</v>
      </c>
      <c r="F40" s="122"/>
    </row>
    <row r="41" spans="1:11" x14ac:dyDescent="0.25">
      <c r="A41" s="3" t="s">
        <v>203</v>
      </c>
      <c r="B41" t="s">
        <v>39</v>
      </c>
      <c r="C41">
        <v>5620</v>
      </c>
      <c r="D41" s="19" t="s">
        <v>535</v>
      </c>
    </row>
    <row r="42" spans="1:11" x14ac:dyDescent="0.25">
      <c r="A42" s="3" t="s">
        <v>203</v>
      </c>
      <c r="B42" t="s">
        <v>47</v>
      </c>
      <c r="C42">
        <v>2165</v>
      </c>
      <c r="D42" s="19" t="s">
        <v>536</v>
      </c>
      <c r="F42" s="122"/>
    </row>
    <row r="43" spans="1:11" x14ac:dyDescent="0.25">
      <c r="A43" s="3" t="s">
        <v>203</v>
      </c>
      <c r="B43" t="s">
        <v>40</v>
      </c>
      <c r="C43">
        <v>715</v>
      </c>
      <c r="D43" s="19" t="s">
        <v>536</v>
      </c>
      <c r="F43" s="122"/>
    </row>
    <row r="44" spans="1:11" x14ac:dyDescent="0.25">
      <c r="A44" s="3" t="s">
        <v>203</v>
      </c>
      <c r="B44" t="s">
        <v>41</v>
      </c>
      <c r="C44">
        <v>4795</v>
      </c>
      <c r="D44" s="19" t="s">
        <v>536</v>
      </c>
    </row>
    <row r="45" spans="1:11" x14ac:dyDescent="0.25">
      <c r="A45" s="3" t="s">
        <v>203</v>
      </c>
      <c r="B45" t="s">
        <v>53</v>
      </c>
      <c r="C45">
        <v>480</v>
      </c>
      <c r="D45" s="19" t="s">
        <v>535</v>
      </c>
      <c r="F45" s="122"/>
    </row>
    <row r="46" spans="1:11" x14ac:dyDescent="0.25">
      <c r="A46" s="3" t="s">
        <v>203</v>
      </c>
      <c r="B46" t="s">
        <v>42</v>
      </c>
      <c r="C46">
        <v>720</v>
      </c>
      <c r="D46" s="19" t="s">
        <v>536</v>
      </c>
      <c r="F46" s="122"/>
    </row>
    <row r="47" spans="1:11" x14ac:dyDescent="0.25">
      <c r="A47" s="3" t="s">
        <v>203</v>
      </c>
      <c r="B47" t="s">
        <v>33</v>
      </c>
      <c r="C47">
        <v>2610</v>
      </c>
      <c r="D47" s="19" t="s">
        <v>534</v>
      </c>
    </row>
    <row r="48" spans="1:11" x14ac:dyDescent="0.25">
      <c r="A48" s="3" t="s">
        <v>203</v>
      </c>
      <c r="B48" t="s">
        <v>34</v>
      </c>
      <c r="C48">
        <v>750</v>
      </c>
      <c r="D48" s="19" t="s">
        <v>534</v>
      </c>
      <c r="F48" s="122"/>
    </row>
    <row r="49" spans="1:11" x14ac:dyDescent="0.25">
      <c r="A49" s="3" t="s">
        <v>203</v>
      </c>
      <c r="B49" t="s">
        <v>9</v>
      </c>
      <c r="C49">
        <v>1580</v>
      </c>
      <c r="D49" s="19" t="s">
        <v>535</v>
      </c>
      <c r="F49" s="122"/>
    </row>
    <row r="50" spans="1:11" x14ac:dyDescent="0.25">
      <c r="A50" s="3" t="s">
        <v>203</v>
      </c>
      <c r="B50" t="s">
        <v>54</v>
      </c>
      <c r="C50">
        <v>755</v>
      </c>
      <c r="D50" s="19" t="s">
        <v>535</v>
      </c>
    </row>
    <row r="51" spans="1:11" x14ac:dyDescent="0.25">
      <c r="A51" s="3" t="s">
        <v>203</v>
      </c>
      <c r="B51" t="s">
        <v>29</v>
      </c>
      <c r="C51">
        <v>1790</v>
      </c>
      <c r="D51" s="19" t="s">
        <v>534</v>
      </c>
      <c r="F51" s="122"/>
    </row>
    <row r="52" spans="1:11" x14ac:dyDescent="0.25">
      <c r="A52" s="3" t="s">
        <v>203</v>
      </c>
      <c r="B52" t="s">
        <v>19</v>
      </c>
      <c r="C52">
        <v>4290</v>
      </c>
      <c r="D52" s="19" t="s">
        <v>536</v>
      </c>
    </row>
    <row r="53" spans="1:11" x14ac:dyDescent="0.25">
      <c r="A53" s="3" t="s">
        <v>203</v>
      </c>
      <c r="B53" t="s">
        <v>31</v>
      </c>
      <c r="C53">
        <v>1420</v>
      </c>
      <c r="D53" s="19" t="s">
        <v>534</v>
      </c>
      <c r="F53" s="122"/>
    </row>
    <row r="54" spans="1:11" x14ac:dyDescent="0.25">
      <c r="A54" s="3" t="s">
        <v>203</v>
      </c>
      <c r="B54" t="s">
        <v>38</v>
      </c>
      <c r="C54">
        <v>2950</v>
      </c>
      <c r="D54" s="19" t="s">
        <v>535</v>
      </c>
      <c r="F54" s="46"/>
    </row>
    <row r="55" spans="1:11" x14ac:dyDescent="0.25">
      <c r="A55" s="3" t="s">
        <v>203</v>
      </c>
      <c r="B55" t="s">
        <v>55</v>
      </c>
      <c r="C55">
        <v>2285</v>
      </c>
      <c r="D55" s="19" t="s">
        <v>535</v>
      </c>
      <c r="F55" s="122"/>
    </row>
    <row r="56" spans="1:11" x14ac:dyDescent="0.25">
      <c r="A56" s="3" t="s">
        <v>203</v>
      </c>
      <c r="B56" t="s">
        <v>27</v>
      </c>
      <c r="C56">
        <v>6290</v>
      </c>
      <c r="D56" s="19" t="s">
        <v>534</v>
      </c>
      <c r="F56" s="122"/>
    </row>
    <row r="57" spans="1:11" x14ac:dyDescent="0.25">
      <c r="A57" s="3" t="s">
        <v>203</v>
      </c>
      <c r="B57" t="s">
        <v>36</v>
      </c>
      <c r="C57">
        <v>2295</v>
      </c>
      <c r="D57" s="19" t="s">
        <v>535</v>
      </c>
    </row>
    <row r="58" spans="1:11" x14ac:dyDescent="0.25">
      <c r="A58" s="3" t="s">
        <v>203</v>
      </c>
      <c r="B58" t="s">
        <v>17</v>
      </c>
      <c r="C58">
        <v>10260</v>
      </c>
      <c r="D58" s="19" t="s">
        <v>535</v>
      </c>
      <c r="F58" s="122"/>
    </row>
    <row r="59" spans="1:11" x14ac:dyDescent="0.25">
      <c r="A59" s="3" t="s">
        <v>203</v>
      </c>
      <c r="B59" t="s">
        <v>37</v>
      </c>
      <c r="C59">
        <v>7435</v>
      </c>
      <c r="D59" s="19" t="s">
        <v>535</v>
      </c>
      <c r="F59" s="122"/>
    </row>
    <row r="60" spans="1:11" x14ac:dyDescent="0.25">
      <c r="A60" s="3" t="s">
        <v>203</v>
      </c>
      <c r="B60" t="s">
        <v>7</v>
      </c>
      <c r="C60">
        <v>12435</v>
      </c>
      <c r="D60" s="19" t="s">
        <v>534</v>
      </c>
      <c r="F60" s="122"/>
    </row>
    <row r="61" spans="1:11" x14ac:dyDescent="0.25">
      <c r="A61" s="3" t="s">
        <v>203</v>
      </c>
      <c r="B61" t="s">
        <v>28</v>
      </c>
      <c r="C61">
        <v>7815</v>
      </c>
      <c r="D61" s="19" t="s">
        <v>534</v>
      </c>
      <c r="F61" s="122"/>
    </row>
    <row r="62" spans="1:11" x14ac:dyDescent="0.25">
      <c r="A62" s="3" t="s">
        <v>203</v>
      </c>
      <c r="B62" t="s">
        <v>49</v>
      </c>
      <c r="C62">
        <v>1470</v>
      </c>
      <c r="D62" s="19" t="s">
        <v>536</v>
      </c>
      <c r="F62" s="122"/>
    </row>
    <row r="63" spans="1:11" x14ac:dyDescent="0.25">
      <c r="A63" s="3" t="s">
        <v>203</v>
      </c>
      <c r="B63" t="s">
        <v>6</v>
      </c>
      <c r="C63">
        <v>7440</v>
      </c>
      <c r="D63" s="19" t="s">
        <v>535</v>
      </c>
    </row>
    <row r="64" spans="1:11" x14ac:dyDescent="0.25">
      <c r="A64" s="3" t="s">
        <v>203</v>
      </c>
      <c r="B64" t="s">
        <v>25</v>
      </c>
      <c r="C64">
        <v>1785</v>
      </c>
      <c r="D64" s="19" t="s">
        <v>534</v>
      </c>
      <c r="F64" s="46"/>
      <c r="K64" s="122"/>
    </row>
    <row r="65" spans="1:6" x14ac:dyDescent="0.25">
      <c r="A65" s="3" t="s">
        <v>203</v>
      </c>
      <c r="B65" t="s">
        <v>11</v>
      </c>
      <c r="C65">
        <v>9975</v>
      </c>
      <c r="D65" s="19" t="s">
        <v>535</v>
      </c>
      <c r="F65" s="122"/>
    </row>
    <row r="66" spans="1:6" x14ac:dyDescent="0.25">
      <c r="A66" s="3" t="s">
        <v>203</v>
      </c>
      <c r="B66" t="s">
        <v>26</v>
      </c>
      <c r="C66">
        <v>8805</v>
      </c>
      <c r="D66" s="19" t="s">
        <v>534</v>
      </c>
      <c r="F66" s="122"/>
    </row>
    <row r="67" spans="1:6" x14ac:dyDescent="0.25">
      <c r="A67" s="3" t="s">
        <v>203</v>
      </c>
      <c r="B67" t="s">
        <v>45</v>
      </c>
      <c r="C67">
        <v>3790</v>
      </c>
      <c r="D67" s="19" t="s">
        <v>536</v>
      </c>
      <c r="F67" s="122"/>
    </row>
    <row r="68" spans="1:6" x14ac:dyDescent="0.25">
      <c r="A68" s="3" t="s">
        <v>203</v>
      </c>
      <c r="B68" t="s">
        <v>52</v>
      </c>
      <c r="C68">
        <v>4455</v>
      </c>
      <c r="D68" s="19" t="s">
        <v>536</v>
      </c>
      <c r="F68" s="122"/>
    </row>
    <row r="69" spans="1:6" x14ac:dyDescent="0.25">
      <c r="A69" s="3" t="s">
        <v>203</v>
      </c>
      <c r="B69" t="s">
        <v>15</v>
      </c>
      <c r="C69">
        <v>1275</v>
      </c>
      <c r="D69" s="19" t="s">
        <v>535</v>
      </c>
    </row>
    <row r="70" spans="1:6" x14ac:dyDescent="0.25">
      <c r="A70" s="3" t="s">
        <v>203</v>
      </c>
      <c r="B70" t="s">
        <v>43</v>
      </c>
      <c r="C70">
        <v>10310</v>
      </c>
      <c r="D70" s="19" t="s">
        <v>536</v>
      </c>
      <c r="F70" s="122"/>
    </row>
    <row r="71" spans="1:6" x14ac:dyDescent="0.25">
      <c r="A71" s="3" t="s">
        <v>203</v>
      </c>
      <c r="B71" t="s">
        <v>35</v>
      </c>
      <c r="C71">
        <v>2405</v>
      </c>
      <c r="D71" s="19" t="s">
        <v>534</v>
      </c>
      <c r="F71" s="122"/>
    </row>
    <row r="72" spans="1:6" x14ac:dyDescent="0.25">
      <c r="A72" s="36"/>
      <c r="B72" s="37"/>
      <c r="C72" s="48"/>
      <c r="D72" s="38"/>
    </row>
    <row r="73" spans="1:6" x14ac:dyDescent="0.25">
      <c r="A73" s="36"/>
      <c r="B73" s="37" t="s">
        <v>394</v>
      </c>
      <c r="C73" s="48">
        <f>SUMIF($D$23:$D$71,D73,$C$23:$C$71)</f>
        <v>62185</v>
      </c>
      <c r="D73" s="38" t="s">
        <v>534</v>
      </c>
      <c r="F73" s="101">
        <v>5610509</v>
      </c>
    </row>
    <row r="74" spans="1:6" x14ac:dyDescent="0.25">
      <c r="A74" s="36"/>
      <c r="B74" s="37" t="s">
        <v>394</v>
      </c>
      <c r="C74" s="48">
        <f>SUMIF($D$23:$D$71,D74,$C$23:$C$71)</f>
        <v>119470</v>
      </c>
      <c r="D74" s="38" t="s">
        <v>535</v>
      </c>
      <c r="F74" s="101">
        <v>5610514</v>
      </c>
    </row>
    <row r="75" spans="1:6" x14ac:dyDescent="0.25">
      <c r="A75" s="36"/>
      <c r="B75" s="37" t="s">
        <v>394</v>
      </c>
      <c r="C75" s="48">
        <f>SUMIF($D$23:$D$71,D75,$C$23:$C$71)</f>
        <v>69735</v>
      </c>
      <c r="D75" s="38" t="s">
        <v>536</v>
      </c>
      <c r="F75" s="101">
        <v>5610521</v>
      </c>
    </row>
    <row r="76" spans="1:6" x14ac:dyDescent="0.25">
      <c r="A76" s="16"/>
      <c r="B76" s="34" t="s">
        <v>393</v>
      </c>
      <c r="C76" s="45">
        <f>SUM(C73:C75)</f>
        <v>251390</v>
      </c>
      <c r="D76" s="27" t="s">
        <v>429</v>
      </c>
    </row>
    <row r="78" spans="1:6" x14ac:dyDescent="0.25">
      <c r="A78" s="3" t="s">
        <v>204</v>
      </c>
      <c r="B78" t="s">
        <v>57</v>
      </c>
      <c r="C78" s="105">
        <v>975</v>
      </c>
      <c r="D78" s="19" t="s">
        <v>430</v>
      </c>
      <c r="F78" s="108"/>
    </row>
    <row r="79" spans="1:6" x14ac:dyDescent="0.25">
      <c r="A79" s="3" t="s">
        <v>204</v>
      </c>
      <c r="B79" t="s">
        <v>56</v>
      </c>
      <c r="C79" s="105">
        <v>9260</v>
      </c>
      <c r="D79" s="19" t="s">
        <v>430</v>
      </c>
      <c r="F79" s="109"/>
    </row>
    <row r="80" spans="1:6" x14ac:dyDescent="0.25">
      <c r="A80" s="3" t="s">
        <v>204</v>
      </c>
      <c r="B80" t="s">
        <v>58</v>
      </c>
      <c r="C80" s="105">
        <v>4400</v>
      </c>
      <c r="D80" s="19" t="s">
        <v>430</v>
      </c>
      <c r="F80" s="109"/>
    </row>
    <row r="81" spans="1:6" x14ac:dyDescent="0.25">
      <c r="A81" s="3" t="s">
        <v>204</v>
      </c>
      <c r="B81" t="s">
        <v>59</v>
      </c>
      <c r="C81" s="105">
        <v>1290</v>
      </c>
      <c r="D81" s="19" t="s">
        <v>430</v>
      </c>
      <c r="F81" s="109"/>
    </row>
    <row r="82" spans="1:6" x14ac:dyDescent="0.25">
      <c r="A82" s="3" t="s">
        <v>204</v>
      </c>
      <c r="B82" t="s">
        <v>60</v>
      </c>
      <c r="C82" s="105">
        <v>6110</v>
      </c>
      <c r="D82" s="19" t="s">
        <v>430</v>
      </c>
      <c r="F82" s="108"/>
    </row>
    <row r="83" spans="1:6" x14ac:dyDescent="0.25">
      <c r="A83" s="3" t="s">
        <v>204</v>
      </c>
      <c r="B83" t="s">
        <v>61</v>
      </c>
      <c r="C83" s="105">
        <v>2740</v>
      </c>
      <c r="D83" s="19" t="s">
        <v>430</v>
      </c>
      <c r="F83" s="109"/>
    </row>
    <row r="84" spans="1:6" x14ac:dyDescent="0.25">
      <c r="A84" s="16"/>
      <c r="B84" s="34" t="s">
        <v>393</v>
      </c>
      <c r="C84" s="45">
        <f>SUM(C78:C83)</f>
        <v>24775</v>
      </c>
      <c r="D84" s="27" t="s">
        <v>373</v>
      </c>
      <c r="F84" s="101">
        <v>5216100</v>
      </c>
    </row>
    <row r="85" spans="1:6" x14ac:dyDescent="0.25">
      <c r="A85" s="3"/>
    </row>
    <row r="86" spans="1:6" x14ac:dyDescent="0.25">
      <c r="A86" s="2" t="s">
        <v>283</v>
      </c>
      <c r="B86" t="s">
        <v>281</v>
      </c>
      <c r="C86">
        <v>2920</v>
      </c>
      <c r="D86" s="19" t="s">
        <v>431</v>
      </c>
    </row>
    <row r="87" spans="1:6" x14ac:dyDescent="0.25">
      <c r="A87" s="2" t="s">
        <v>283</v>
      </c>
      <c r="B87" t="s">
        <v>282</v>
      </c>
      <c r="C87">
        <v>4975</v>
      </c>
      <c r="D87" s="19" t="s">
        <v>431</v>
      </c>
    </row>
    <row r="88" spans="1:6" x14ac:dyDescent="0.25">
      <c r="A88" s="2" t="s">
        <v>283</v>
      </c>
      <c r="B88" t="s">
        <v>283</v>
      </c>
      <c r="C88">
        <v>6585</v>
      </c>
      <c r="D88" s="19" t="s">
        <v>431</v>
      </c>
    </row>
    <row r="89" spans="1:6" x14ac:dyDescent="0.25">
      <c r="A89" s="2" t="s">
        <v>283</v>
      </c>
      <c r="B89" t="s">
        <v>284</v>
      </c>
      <c r="C89">
        <v>885</v>
      </c>
      <c r="D89" s="19" t="s">
        <v>431</v>
      </c>
    </row>
    <row r="90" spans="1:6" x14ac:dyDescent="0.25">
      <c r="A90" s="3" t="s">
        <v>285</v>
      </c>
      <c r="B90" t="s">
        <v>251</v>
      </c>
      <c r="C90">
        <v>3795</v>
      </c>
      <c r="D90" s="19" t="s">
        <v>431</v>
      </c>
    </row>
    <row r="91" spans="1:6" x14ac:dyDescent="0.25">
      <c r="A91" s="3" t="s">
        <v>285</v>
      </c>
      <c r="B91" t="s">
        <v>241</v>
      </c>
      <c r="C91">
        <v>2285</v>
      </c>
      <c r="D91" s="19" t="s">
        <v>431</v>
      </c>
    </row>
    <row r="92" spans="1:6" x14ac:dyDescent="0.25">
      <c r="A92" s="3" t="s">
        <v>285</v>
      </c>
      <c r="B92" t="s">
        <v>247</v>
      </c>
      <c r="C92">
        <v>1855</v>
      </c>
      <c r="D92" s="19" t="s">
        <v>431</v>
      </c>
    </row>
    <row r="93" spans="1:6" x14ac:dyDescent="0.25">
      <c r="A93" s="3" t="s">
        <v>285</v>
      </c>
      <c r="B93" t="s">
        <v>242</v>
      </c>
      <c r="C93">
        <v>6770</v>
      </c>
      <c r="D93" s="19" t="s">
        <v>431</v>
      </c>
    </row>
    <row r="94" spans="1:6" x14ac:dyDescent="0.25">
      <c r="A94" s="3" t="s">
        <v>285</v>
      </c>
      <c r="B94" t="s">
        <v>256</v>
      </c>
      <c r="C94">
        <v>3580</v>
      </c>
      <c r="D94" s="19" t="s">
        <v>431</v>
      </c>
    </row>
    <row r="95" spans="1:6" x14ac:dyDescent="0.25">
      <c r="A95" s="3" t="s">
        <v>285</v>
      </c>
      <c r="B95" t="s">
        <v>248</v>
      </c>
      <c r="C95">
        <v>4465</v>
      </c>
      <c r="D95" s="19" t="s">
        <v>431</v>
      </c>
    </row>
    <row r="96" spans="1:6" x14ac:dyDescent="0.25">
      <c r="A96" s="3" t="s">
        <v>285</v>
      </c>
      <c r="B96" t="s">
        <v>257</v>
      </c>
      <c r="C96">
        <v>2145</v>
      </c>
      <c r="D96" s="19" t="s">
        <v>431</v>
      </c>
    </row>
    <row r="97" spans="1:6" x14ac:dyDescent="0.25">
      <c r="A97" s="3" t="s">
        <v>285</v>
      </c>
      <c r="B97" t="s">
        <v>243</v>
      </c>
      <c r="C97">
        <v>4135</v>
      </c>
      <c r="D97" s="19" t="s">
        <v>431</v>
      </c>
    </row>
    <row r="98" spans="1:6" x14ac:dyDescent="0.25">
      <c r="A98" s="3" t="s">
        <v>285</v>
      </c>
      <c r="B98" t="s">
        <v>249</v>
      </c>
      <c r="C98">
        <v>5605</v>
      </c>
      <c r="D98" s="19" t="s">
        <v>431</v>
      </c>
    </row>
    <row r="99" spans="1:6" x14ac:dyDescent="0.25">
      <c r="A99" s="3" t="s">
        <v>285</v>
      </c>
      <c r="B99" t="s">
        <v>244</v>
      </c>
      <c r="C99">
        <v>3925</v>
      </c>
      <c r="D99" s="19" t="s">
        <v>431</v>
      </c>
    </row>
    <row r="100" spans="1:6" x14ac:dyDescent="0.25">
      <c r="A100" s="3" t="s">
        <v>285</v>
      </c>
      <c r="B100" t="s">
        <v>252</v>
      </c>
      <c r="C100">
        <v>665</v>
      </c>
      <c r="D100" s="19" t="s">
        <v>431</v>
      </c>
    </row>
    <row r="101" spans="1:6" x14ac:dyDescent="0.25">
      <c r="A101" s="3" t="s">
        <v>285</v>
      </c>
      <c r="B101" t="s">
        <v>253</v>
      </c>
      <c r="C101">
        <v>3305</v>
      </c>
      <c r="D101" s="19" t="s">
        <v>431</v>
      </c>
    </row>
    <row r="102" spans="1:6" x14ac:dyDescent="0.25">
      <c r="A102" s="3" t="s">
        <v>285</v>
      </c>
      <c r="B102" t="s">
        <v>258</v>
      </c>
      <c r="C102">
        <v>950</v>
      </c>
      <c r="D102" s="19" t="s">
        <v>431</v>
      </c>
    </row>
    <row r="103" spans="1:6" x14ac:dyDescent="0.25">
      <c r="A103" s="3" t="s">
        <v>285</v>
      </c>
      <c r="B103" t="s">
        <v>250</v>
      </c>
      <c r="C103">
        <v>3330</v>
      </c>
      <c r="D103" s="19" t="s">
        <v>431</v>
      </c>
    </row>
    <row r="104" spans="1:6" x14ac:dyDescent="0.25">
      <c r="A104" s="3" t="s">
        <v>285</v>
      </c>
      <c r="B104" t="s">
        <v>259</v>
      </c>
      <c r="C104">
        <v>3660</v>
      </c>
      <c r="D104" s="19" t="s">
        <v>431</v>
      </c>
    </row>
    <row r="105" spans="1:6" x14ac:dyDescent="0.25">
      <c r="A105" s="3" t="s">
        <v>285</v>
      </c>
      <c r="B105" t="s">
        <v>260</v>
      </c>
      <c r="C105">
        <v>3010</v>
      </c>
      <c r="D105" s="19" t="s">
        <v>431</v>
      </c>
    </row>
    <row r="106" spans="1:6" x14ac:dyDescent="0.25">
      <c r="A106" s="3" t="s">
        <v>285</v>
      </c>
      <c r="B106" t="s">
        <v>254</v>
      </c>
      <c r="C106">
        <v>600</v>
      </c>
      <c r="D106" s="19" t="s">
        <v>431</v>
      </c>
    </row>
    <row r="107" spans="1:6" x14ac:dyDescent="0.25">
      <c r="A107" s="3" t="s">
        <v>285</v>
      </c>
      <c r="B107" t="s">
        <v>255</v>
      </c>
      <c r="C107">
        <v>4715</v>
      </c>
      <c r="D107" s="19" t="s">
        <v>431</v>
      </c>
    </row>
    <row r="108" spans="1:6" x14ac:dyDescent="0.25">
      <c r="A108" s="3" t="s">
        <v>285</v>
      </c>
      <c r="B108" t="s">
        <v>245</v>
      </c>
      <c r="C108">
        <v>3540</v>
      </c>
      <c r="D108" s="19" t="s">
        <v>431</v>
      </c>
    </row>
    <row r="109" spans="1:6" x14ac:dyDescent="0.25">
      <c r="A109" s="3" t="s">
        <v>285</v>
      </c>
      <c r="B109" t="s">
        <v>246</v>
      </c>
      <c r="C109">
        <v>6630</v>
      </c>
      <c r="D109" s="19" t="s">
        <v>431</v>
      </c>
    </row>
    <row r="110" spans="1:6" x14ac:dyDescent="0.25">
      <c r="A110" s="16"/>
      <c r="B110" s="34" t="s">
        <v>393</v>
      </c>
      <c r="C110" s="45">
        <f>SUM(C86:C109)</f>
        <v>84330</v>
      </c>
      <c r="D110" s="27" t="s">
        <v>377</v>
      </c>
      <c r="F110" s="101">
        <v>5211000</v>
      </c>
    </row>
    <row r="111" spans="1:6" x14ac:dyDescent="0.25">
      <c r="A111" s="3"/>
    </row>
    <row r="112" spans="1:6" x14ac:dyDescent="0.25">
      <c r="A112" s="3" t="s">
        <v>285</v>
      </c>
      <c r="B112" t="s">
        <v>271</v>
      </c>
      <c r="C112">
        <v>2245</v>
      </c>
      <c r="D112" s="19" t="s">
        <v>432</v>
      </c>
    </row>
    <row r="113" spans="1:4" x14ac:dyDescent="0.25">
      <c r="A113" s="3" t="s">
        <v>285</v>
      </c>
      <c r="B113" t="s">
        <v>272</v>
      </c>
      <c r="C113">
        <v>2115</v>
      </c>
      <c r="D113" s="19" t="s">
        <v>432</v>
      </c>
    </row>
    <row r="114" spans="1:4" x14ac:dyDescent="0.25">
      <c r="A114" s="3" t="s">
        <v>285</v>
      </c>
      <c r="B114" t="s">
        <v>268</v>
      </c>
      <c r="C114">
        <v>1420</v>
      </c>
      <c r="D114" s="19" t="s">
        <v>432</v>
      </c>
    </row>
    <row r="115" spans="1:4" x14ac:dyDescent="0.25">
      <c r="A115" s="3" t="s">
        <v>285</v>
      </c>
      <c r="B115" t="s">
        <v>273</v>
      </c>
      <c r="C115">
        <v>1365</v>
      </c>
      <c r="D115" s="19" t="s">
        <v>432</v>
      </c>
    </row>
    <row r="116" spans="1:4" x14ac:dyDescent="0.25">
      <c r="A116" s="3" t="s">
        <v>285</v>
      </c>
      <c r="B116" t="s">
        <v>274</v>
      </c>
      <c r="C116">
        <v>6510</v>
      </c>
      <c r="D116" s="19" t="s">
        <v>432</v>
      </c>
    </row>
    <row r="117" spans="1:4" x14ac:dyDescent="0.25">
      <c r="A117" s="3" t="s">
        <v>285</v>
      </c>
      <c r="B117" t="s">
        <v>263</v>
      </c>
      <c r="C117">
        <v>910</v>
      </c>
      <c r="D117" s="19" t="s">
        <v>432</v>
      </c>
    </row>
    <row r="118" spans="1:4" x14ac:dyDescent="0.25">
      <c r="A118" s="3" t="s">
        <v>285</v>
      </c>
      <c r="B118" t="s">
        <v>269</v>
      </c>
      <c r="C118">
        <v>2095</v>
      </c>
      <c r="D118" s="19" t="s">
        <v>432</v>
      </c>
    </row>
    <row r="119" spans="1:4" x14ac:dyDescent="0.25">
      <c r="A119" s="3" t="s">
        <v>285</v>
      </c>
      <c r="B119" t="s">
        <v>276</v>
      </c>
      <c r="C119">
        <v>1645</v>
      </c>
      <c r="D119" s="19" t="s">
        <v>432</v>
      </c>
    </row>
    <row r="120" spans="1:4" x14ac:dyDescent="0.25">
      <c r="A120" s="3" t="s">
        <v>285</v>
      </c>
      <c r="B120" t="s">
        <v>264</v>
      </c>
      <c r="C120">
        <v>1895</v>
      </c>
      <c r="D120" s="19" t="s">
        <v>432</v>
      </c>
    </row>
    <row r="121" spans="1:4" x14ac:dyDescent="0.25">
      <c r="A121" s="3" t="s">
        <v>285</v>
      </c>
      <c r="B121" t="s">
        <v>277</v>
      </c>
      <c r="C121">
        <v>1080</v>
      </c>
      <c r="D121" s="19" t="s">
        <v>432</v>
      </c>
    </row>
    <row r="122" spans="1:4" x14ac:dyDescent="0.25">
      <c r="A122" s="3" t="s">
        <v>285</v>
      </c>
      <c r="B122" t="s">
        <v>265</v>
      </c>
      <c r="C122">
        <v>6875</v>
      </c>
      <c r="D122" s="19" t="s">
        <v>432</v>
      </c>
    </row>
    <row r="123" spans="1:4" x14ac:dyDescent="0.25">
      <c r="A123" s="3" t="s">
        <v>285</v>
      </c>
      <c r="B123" t="s">
        <v>278</v>
      </c>
      <c r="C123">
        <v>1105</v>
      </c>
      <c r="D123" s="19" t="s">
        <v>432</v>
      </c>
    </row>
    <row r="124" spans="1:4" x14ac:dyDescent="0.25">
      <c r="A124" s="3" t="s">
        <v>285</v>
      </c>
      <c r="B124" t="s">
        <v>270</v>
      </c>
      <c r="C124">
        <v>10310</v>
      </c>
      <c r="D124" s="19" t="s">
        <v>432</v>
      </c>
    </row>
    <row r="125" spans="1:4" x14ac:dyDescent="0.25">
      <c r="A125" s="3" t="s">
        <v>285</v>
      </c>
      <c r="B125" t="s">
        <v>266</v>
      </c>
      <c r="C125">
        <v>355</v>
      </c>
      <c r="D125" s="19" t="s">
        <v>432</v>
      </c>
    </row>
    <row r="126" spans="1:4" x14ac:dyDescent="0.25">
      <c r="A126" s="3" t="s">
        <v>285</v>
      </c>
      <c r="B126" t="s">
        <v>275</v>
      </c>
      <c r="C126">
        <v>960</v>
      </c>
      <c r="D126" s="19" t="s">
        <v>432</v>
      </c>
    </row>
    <row r="127" spans="1:4" x14ac:dyDescent="0.25">
      <c r="A127" s="3" t="s">
        <v>285</v>
      </c>
      <c r="B127" t="s">
        <v>279</v>
      </c>
      <c r="C127">
        <v>2965</v>
      </c>
      <c r="D127" s="19" t="s">
        <v>432</v>
      </c>
    </row>
    <row r="128" spans="1:4" x14ac:dyDescent="0.25">
      <c r="A128" s="3" t="s">
        <v>285</v>
      </c>
      <c r="B128" t="s">
        <v>280</v>
      </c>
      <c r="C128">
        <v>3285</v>
      </c>
      <c r="D128" s="19" t="s">
        <v>432</v>
      </c>
    </row>
    <row r="129" spans="1:6" x14ac:dyDescent="0.25">
      <c r="A129" s="3" t="s">
        <v>285</v>
      </c>
      <c r="B129" t="s">
        <v>267</v>
      </c>
      <c r="C129">
        <v>625</v>
      </c>
      <c r="D129" s="19" t="s">
        <v>432</v>
      </c>
    </row>
    <row r="130" spans="1:6" x14ac:dyDescent="0.25">
      <c r="A130" s="3" t="s">
        <v>285</v>
      </c>
      <c r="B130" t="s">
        <v>261</v>
      </c>
      <c r="C130">
        <v>5165</v>
      </c>
      <c r="D130" s="19" t="s">
        <v>432</v>
      </c>
    </row>
    <row r="131" spans="1:6" x14ac:dyDescent="0.25">
      <c r="A131" s="3" t="s">
        <v>285</v>
      </c>
      <c r="B131" t="s">
        <v>262</v>
      </c>
      <c r="C131">
        <v>2505</v>
      </c>
      <c r="D131" s="19" t="s">
        <v>432</v>
      </c>
    </row>
    <row r="132" spans="1:6" x14ac:dyDescent="0.25">
      <c r="A132" s="2" t="s">
        <v>287</v>
      </c>
      <c r="B132" t="s">
        <v>286</v>
      </c>
      <c r="C132">
        <v>800</v>
      </c>
      <c r="D132" s="19" t="s">
        <v>432</v>
      </c>
    </row>
    <row r="133" spans="1:6" x14ac:dyDescent="0.25">
      <c r="A133" s="2" t="s">
        <v>287</v>
      </c>
      <c r="B133" t="s">
        <v>287</v>
      </c>
      <c r="C133">
        <v>5425</v>
      </c>
      <c r="D133" s="19" t="s">
        <v>432</v>
      </c>
    </row>
    <row r="134" spans="1:6" x14ac:dyDescent="0.25">
      <c r="A134" s="2" t="s">
        <v>287</v>
      </c>
      <c r="B134" t="s">
        <v>288</v>
      </c>
      <c r="C134">
        <v>5430</v>
      </c>
      <c r="D134" s="19" t="s">
        <v>432</v>
      </c>
    </row>
    <row r="135" spans="1:6" x14ac:dyDescent="0.25">
      <c r="A135" s="16"/>
      <c r="B135" s="34" t="s">
        <v>393</v>
      </c>
      <c r="C135" s="45">
        <f>SUM(C112:C134)</f>
        <v>67085</v>
      </c>
      <c r="D135" s="27" t="s">
        <v>416</v>
      </c>
      <c r="F135" s="101">
        <v>5212000</v>
      </c>
    </row>
    <row r="136" spans="1:6" x14ac:dyDescent="0.25">
      <c r="F136" s="4"/>
    </row>
    <row r="137" spans="1:6" x14ac:dyDescent="0.25">
      <c r="A137" s="2" t="s">
        <v>84</v>
      </c>
      <c r="B137" s="122" t="s">
        <v>83</v>
      </c>
      <c r="C137">
        <v>3620</v>
      </c>
      <c r="D137" s="19" t="s">
        <v>433</v>
      </c>
      <c r="F137" s="4"/>
    </row>
    <row r="138" spans="1:6" x14ac:dyDescent="0.25">
      <c r="A138" s="2" t="s">
        <v>84</v>
      </c>
      <c r="B138" s="122" t="s">
        <v>84</v>
      </c>
      <c r="C138">
        <v>3630</v>
      </c>
      <c r="D138" s="19" t="s">
        <v>433</v>
      </c>
      <c r="F138" s="4"/>
    </row>
    <row r="139" spans="1:6" x14ac:dyDescent="0.25">
      <c r="A139" s="3" t="s">
        <v>205</v>
      </c>
      <c r="B139" s="122" t="s">
        <v>65</v>
      </c>
      <c r="C139">
        <v>3190</v>
      </c>
      <c r="D139" s="19" t="s">
        <v>433</v>
      </c>
      <c r="F139" s="4"/>
    </row>
    <row r="140" spans="1:6" x14ac:dyDescent="0.25">
      <c r="A140" s="3" t="s">
        <v>205</v>
      </c>
      <c r="B140" s="122" t="s">
        <v>66</v>
      </c>
      <c r="C140">
        <v>1500</v>
      </c>
      <c r="D140" s="19" t="s">
        <v>433</v>
      </c>
      <c r="F140" s="4"/>
    </row>
    <row r="141" spans="1:6" x14ac:dyDescent="0.25">
      <c r="A141" s="3" t="s">
        <v>205</v>
      </c>
      <c r="B141" s="122" t="s">
        <v>67</v>
      </c>
      <c r="C141">
        <v>4365</v>
      </c>
      <c r="D141" s="19" t="s">
        <v>433</v>
      </c>
      <c r="F141" s="4"/>
    </row>
    <row r="142" spans="1:6" x14ac:dyDescent="0.25">
      <c r="A142" s="3" t="s">
        <v>205</v>
      </c>
      <c r="B142" s="122" t="s">
        <v>68</v>
      </c>
      <c r="C142">
        <v>670</v>
      </c>
      <c r="D142" s="19" t="s">
        <v>433</v>
      </c>
      <c r="F142" s="4"/>
    </row>
    <row r="143" spans="1:6" x14ac:dyDescent="0.25">
      <c r="A143" s="3" t="s">
        <v>205</v>
      </c>
      <c r="B143" s="122" t="s">
        <v>69</v>
      </c>
      <c r="C143">
        <v>6980</v>
      </c>
      <c r="D143" s="19" t="s">
        <v>433</v>
      </c>
      <c r="F143" s="4"/>
    </row>
    <row r="144" spans="1:6" x14ac:dyDescent="0.25">
      <c r="A144" s="3" t="s">
        <v>205</v>
      </c>
      <c r="B144" s="122" t="s">
        <v>70</v>
      </c>
      <c r="C144">
        <v>1975</v>
      </c>
      <c r="D144" s="19" t="s">
        <v>433</v>
      </c>
      <c r="F144" s="4"/>
    </row>
    <row r="145" spans="1:8" x14ac:dyDescent="0.25">
      <c r="A145" s="2" t="s">
        <v>80</v>
      </c>
      <c r="B145" s="122" t="s">
        <v>77</v>
      </c>
      <c r="C145">
        <v>345</v>
      </c>
      <c r="D145" s="19" t="s">
        <v>433</v>
      </c>
      <c r="F145" s="4"/>
    </row>
    <row r="146" spans="1:8" x14ac:dyDescent="0.25">
      <c r="A146" s="2" t="s">
        <v>80</v>
      </c>
      <c r="B146" s="122" t="s">
        <v>78</v>
      </c>
      <c r="C146">
        <v>2615</v>
      </c>
      <c r="D146" s="19" t="s">
        <v>433</v>
      </c>
      <c r="F146" s="4"/>
    </row>
    <row r="147" spans="1:8" x14ac:dyDescent="0.25">
      <c r="A147" s="2" t="s">
        <v>80</v>
      </c>
      <c r="B147" s="122" t="s">
        <v>79</v>
      </c>
      <c r="C147">
        <v>305</v>
      </c>
      <c r="D147" s="19" t="s">
        <v>433</v>
      </c>
      <c r="F147" s="4"/>
    </row>
    <row r="148" spans="1:8" x14ac:dyDescent="0.25">
      <c r="A148" s="2" t="s">
        <v>80</v>
      </c>
      <c r="B148" s="122" t="s">
        <v>80</v>
      </c>
      <c r="C148">
        <v>1875</v>
      </c>
      <c r="D148" s="19" t="s">
        <v>433</v>
      </c>
      <c r="F148" s="4"/>
    </row>
    <row r="149" spans="1:8" x14ac:dyDescent="0.25">
      <c r="A149" s="2" t="s">
        <v>80</v>
      </c>
      <c r="B149" s="122" t="s">
        <v>81</v>
      </c>
      <c r="C149">
        <v>405</v>
      </c>
      <c r="D149" s="19" t="s">
        <v>433</v>
      </c>
      <c r="F149" s="4"/>
    </row>
    <row r="150" spans="1:8" x14ac:dyDescent="0.25">
      <c r="A150" s="2" t="s">
        <v>80</v>
      </c>
      <c r="B150" s="122" t="s">
        <v>82</v>
      </c>
      <c r="C150">
        <v>850</v>
      </c>
      <c r="D150" s="19" t="s">
        <v>433</v>
      </c>
      <c r="F150" s="4"/>
    </row>
    <row r="151" spans="1:8" x14ac:dyDescent="0.25">
      <c r="A151" s="3" t="s">
        <v>206</v>
      </c>
      <c r="B151" s="122" t="s">
        <v>74</v>
      </c>
      <c r="C151">
        <v>3020</v>
      </c>
      <c r="D151" s="19" t="s">
        <v>433</v>
      </c>
      <c r="F151" s="4"/>
    </row>
    <row r="152" spans="1:8" x14ac:dyDescent="0.25">
      <c r="A152" s="3" t="s">
        <v>206</v>
      </c>
      <c r="B152" s="122" t="s">
        <v>75</v>
      </c>
      <c r="C152">
        <v>285</v>
      </c>
      <c r="D152" s="19" t="s">
        <v>433</v>
      </c>
      <c r="F152" s="4"/>
    </row>
    <row r="153" spans="1:8" x14ac:dyDescent="0.25">
      <c r="A153" s="3" t="s">
        <v>206</v>
      </c>
      <c r="B153" s="122" t="s">
        <v>76</v>
      </c>
      <c r="C153">
        <v>5275</v>
      </c>
      <c r="D153" s="19" t="s">
        <v>433</v>
      </c>
      <c r="F153" s="4"/>
    </row>
    <row r="154" spans="1:8" x14ac:dyDescent="0.25">
      <c r="A154" s="2" t="s">
        <v>143</v>
      </c>
      <c r="B154" s="122" t="s">
        <v>145</v>
      </c>
      <c r="C154" s="105">
        <v>885</v>
      </c>
      <c r="D154" s="19" t="s">
        <v>433</v>
      </c>
      <c r="F154" s="4"/>
    </row>
    <row r="155" spans="1:8" s="17" customFormat="1" x14ac:dyDescent="0.25">
      <c r="A155" s="2" t="s">
        <v>143</v>
      </c>
      <c r="B155" s="122" t="s">
        <v>146</v>
      </c>
      <c r="C155" s="105">
        <v>9630</v>
      </c>
      <c r="D155" s="19" t="s">
        <v>433</v>
      </c>
      <c r="F155" s="4"/>
      <c r="G155"/>
      <c r="H155"/>
    </row>
    <row r="156" spans="1:8" x14ac:dyDescent="0.25">
      <c r="A156" s="2" t="s">
        <v>143</v>
      </c>
      <c r="B156" s="122" t="s">
        <v>144</v>
      </c>
      <c r="C156" s="105">
        <v>6875</v>
      </c>
      <c r="D156" s="19" t="s">
        <v>433</v>
      </c>
      <c r="F156" s="4"/>
    </row>
    <row r="157" spans="1:8" x14ac:dyDescent="0.25">
      <c r="A157" s="2" t="s">
        <v>143</v>
      </c>
      <c r="B157" s="122" t="s">
        <v>143</v>
      </c>
      <c r="C157" s="105">
        <v>18995</v>
      </c>
      <c r="D157" s="19" t="s">
        <v>433</v>
      </c>
      <c r="F157" s="4"/>
    </row>
    <row r="158" spans="1:8" x14ac:dyDescent="0.25">
      <c r="A158" s="16"/>
      <c r="B158" s="34" t="s">
        <v>393</v>
      </c>
      <c r="C158" s="45">
        <f>SUM(C137:C157)</f>
        <v>77290</v>
      </c>
      <c r="D158" s="27" t="s">
        <v>374</v>
      </c>
      <c r="F158" s="101">
        <v>5213000</v>
      </c>
    </row>
    <row r="159" spans="1:8" x14ac:dyDescent="0.25">
      <c r="A159" s="147"/>
      <c r="B159" s="17"/>
      <c r="C159" s="148"/>
      <c r="D159" s="63"/>
    </row>
    <row r="160" spans="1:8" x14ac:dyDescent="0.25">
      <c r="A160" s="3" t="s">
        <v>209</v>
      </c>
      <c r="B160" t="s">
        <v>515</v>
      </c>
      <c r="C160">
        <v>480</v>
      </c>
      <c r="D160" s="19" t="s">
        <v>479</v>
      </c>
    </row>
    <row r="161" spans="1:8" x14ac:dyDescent="0.25">
      <c r="A161" s="3" t="s">
        <v>209</v>
      </c>
      <c r="B161" t="s">
        <v>71</v>
      </c>
      <c r="C161">
        <v>880</v>
      </c>
      <c r="D161" s="19" t="s">
        <v>479</v>
      </c>
    </row>
    <row r="162" spans="1:8" x14ac:dyDescent="0.25">
      <c r="A162" s="3" t="s">
        <v>209</v>
      </c>
      <c r="B162" t="s">
        <v>72</v>
      </c>
      <c r="C162">
        <v>1245</v>
      </c>
      <c r="D162" s="19" t="s">
        <v>479</v>
      </c>
    </row>
    <row r="163" spans="1:8" x14ac:dyDescent="0.25">
      <c r="A163" s="3" t="s">
        <v>209</v>
      </c>
      <c r="B163" t="s">
        <v>233</v>
      </c>
      <c r="C163">
        <v>2420</v>
      </c>
      <c r="D163" s="19" t="s">
        <v>479</v>
      </c>
    </row>
    <row r="164" spans="1:8" x14ac:dyDescent="0.25">
      <c r="A164" s="3" t="s">
        <v>209</v>
      </c>
      <c r="B164" t="s">
        <v>234</v>
      </c>
      <c r="C164">
        <v>2530</v>
      </c>
      <c r="D164" s="19" t="s">
        <v>479</v>
      </c>
    </row>
    <row r="165" spans="1:8" s="17" customFormat="1" x14ac:dyDescent="0.25">
      <c r="A165" s="3" t="s">
        <v>209</v>
      </c>
      <c r="B165" t="s">
        <v>516</v>
      </c>
      <c r="C165">
        <v>345</v>
      </c>
      <c r="D165" s="19" t="s">
        <v>479</v>
      </c>
      <c r="G165"/>
      <c r="H165"/>
    </row>
    <row r="166" spans="1:8" x14ac:dyDescent="0.25">
      <c r="A166" s="3" t="s">
        <v>209</v>
      </c>
      <c r="B166" t="s">
        <v>517</v>
      </c>
      <c r="C166">
        <v>220</v>
      </c>
      <c r="D166" s="19" t="s">
        <v>479</v>
      </c>
    </row>
    <row r="167" spans="1:8" x14ac:dyDescent="0.25">
      <c r="A167" s="3" t="s">
        <v>209</v>
      </c>
      <c r="B167" t="s">
        <v>518</v>
      </c>
      <c r="C167">
        <v>410</v>
      </c>
      <c r="D167" s="19" t="s">
        <v>479</v>
      </c>
    </row>
    <row r="168" spans="1:8" x14ac:dyDescent="0.25">
      <c r="A168" s="3" t="s">
        <v>209</v>
      </c>
      <c r="B168" t="s">
        <v>235</v>
      </c>
      <c r="C168">
        <v>390</v>
      </c>
      <c r="D168" s="19" t="s">
        <v>479</v>
      </c>
    </row>
    <row r="169" spans="1:8" x14ac:dyDescent="0.25">
      <c r="A169" s="3" t="s">
        <v>209</v>
      </c>
      <c r="B169" t="s">
        <v>236</v>
      </c>
      <c r="C169">
        <v>890</v>
      </c>
      <c r="D169" s="19" t="s">
        <v>479</v>
      </c>
    </row>
    <row r="170" spans="1:8" x14ac:dyDescent="0.25">
      <c r="A170" s="3" t="s">
        <v>209</v>
      </c>
      <c r="B170" t="s">
        <v>237</v>
      </c>
      <c r="C170">
        <v>310</v>
      </c>
      <c r="D170" s="19" t="s">
        <v>479</v>
      </c>
    </row>
    <row r="171" spans="1:8" s="17" customFormat="1" x14ac:dyDescent="0.25">
      <c r="A171" s="3" t="s">
        <v>209</v>
      </c>
      <c r="B171" t="s">
        <v>519</v>
      </c>
      <c r="C171">
        <v>215</v>
      </c>
      <c r="D171" s="19" t="s">
        <v>479</v>
      </c>
    </row>
    <row r="172" spans="1:8" x14ac:dyDescent="0.25">
      <c r="A172" s="3" t="s">
        <v>209</v>
      </c>
      <c r="B172" t="s">
        <v>73</v>
      </c>
      <c r="C172">
        <v>230</v>
      </c>
      <c r="D172" s="19" t="s">
        <v>479</v>
      </c>
    </row>
    <row r="173" spans="1:8" x14ac:dyDescent="0.25">
      <c r="A173" s="3" t="s">
        <v>209</v>
      </c>
      <c r="B173" t="s">
        <v>520</v>
      </c>
      <c r="C173">
        <v>290</v>
      </c>
      <c r="D173" s="19" t="s">
        <v>479</v>
      </c>
    </row>
    <row r="174" spans="1:8" x14ac:dyDescent="0.25">
      <c r="A174" s="16"/>
      <c r="B174" s="34" t="s">
        <v>393</v>
      </c>
      <c r="C174" s="45">
        <f>SUM(C160:C173)</f>
        <v>10855</v>
      </c>
      <c r="D174" s="27" t="s">
        <v>479</v>
      </c>
      <c r="F174" s="101">
        <v>7611510</v>
      </c>
    </row>
    <row r="176" spans="1:8" x14ac:dyDescent="0.25">
      <c r="A176" s="3" t="s">
        <v>214</v>
      </c>
      <c r="B176" t="s">
        <v>200</v>
      </c>
      <c r="C176">
        <v>2430</v>
      </c>
      <c r="D176" s="19" t="s">
        <v>419</v>
      </c>
    </row>
    <row r="177" spans="1:4" x14ac:dyDescent="0.25">
      <c r="A177" s="3" t="s">
        <v>214</v>
      </c>
      <c r="B177" t="s">
        <v>201</v>
      </c>
      <c r="C177">
        <v>730</v>
      </c>
      <c r="D177" s="19" t="s">
        <v>419</v>
      </c>
    </row>
    <row r="178" spans="1:4" x14ac:dyDescent="0.25">
      <c r="A178" s="3" t="s">
        <v>210</v>
      </c>
      <c r="B178" t="s">
        <v>114</v>
      </c>
      <c r="C178">
        <v>780</v>
      </c>
      <c r="D178" s="19" t="s">
        <v>419</v>
      </c>
    </row>
    <row r="179" spans="1:4" x14ac:dyDescent="0.25">
      <c r="A179" s="3" t="s">
        <v>210</v>
      </c>
      <c r="B179" t="s">
        <v>115</v>
      </c>
      <c r="C179">
        <v>350</v>
      </c>
      <c r="D179" s="19" t="s">
        <v>419</v>
      </c>
    </row>
    <row r="180" spans="1:4" x14ac:dyDescent="0.25">
      <c r="A180" s="3" t="s">
        <v>210</v>
      </c>
      <c r="B180" t="s">
        <v>116</v>
      </c>
      <c r="C180">
        <v>2255</v>
      </c>
      <c r="D180" s="19" t="s">
        <v>419</v>
      </c>
    </row>
    <row r="181" spans="1:4" x14ac:dyDescent="0.25">
      <c r="A181" s="3" t="s">
        <v>210</v>
      </c>
      <c r="B181" t="s">
        <v>130</v>
      </c>
      <c r="C181">
        <v>1095</v>
      </c>
      <c r="D181" s="19" t="s">
        <v>419</v>
      </c>
    </row>
    <row r="182" spans="1:4" x14ac:dyDescent="0.25">
      <c r="A182" s="3" t="s">
        <v>210</v>
      </c>
      <c r="B182" t="s">
        <v>131</v>
      </c>
      <c r="C182">
        <v>835</v>
      </c>
      <c r="D182" s="19" t="s">
        <v>419</v>
      </c>
    </row>
    <row r="183" spans="1:4" x14ac:dyDescent="0.25">
      <c r="A183" s="3" t="s">
        <v>210</v>
      </c>
      <c r="B183" t="s">
        <v>117</v>
      </c>
      <c r="C183">
        <v>4060</v>
      </c>
      <c r="D183" s="19" t="s">
        <v>419</v>
      </c>
    </row>
    <row r="184" spans="1:4" x14ac:dyDescent="0.25">
      <c r="A184" s="3" t="s">
        <v>210</v>
      </c>
      <c r="B184" t="s">
        <v>118</v>
      </c>
      <c r="C184">
        <v>2220</v>
      </c>
      <c r="D184" s="19" t="s">
        <v>419</v>
      </c>
    </row>
    <row r="185" spans="1:4" x14ac:dyDescent="0.25">
      <c r="A185" s="3" t="s">
        <v>210</v>
      </c>
      <c r="B185" t="s">
        <v>544</v>
      </c>
      <c r="C185">
        <v>180</v>
      </c>
      <c r="D185" s="19" t="s">
        <v>419</v>
      </c>
    </row>
    <row r="186" spans="1:4" x14ac:dyDescent="0.25">
      <c r="A186" s="3" t="s">
        <v>210</v>
      </c>
      <c r="B186" t="s">
        <v>132</v>
      </c>
      <c r="C186">
        <v>2015</v>
      </c>
      <c r="D186" s="19" t="s">
        <v>419</v>
      </c>
    </row>
    <row r="187" spans="1:4" x14ac:dyDescent="0.25">
      <c r="A187" s="3" t="s">
        <v>210</v>
      </c>
      <c r="B187" t="s">
        <v>123</v>
      </c>
      <c r="C187">
        <v>1170</v>
      </c>
      <c r="D187" s="19" t="s">
        <v>419</v>
      </c>
    </row>
    <row r="188" spans="1:4" x14ac:dyDescent="0.25">
      <c r="A188" s="3" t="s">
        <v>210</v>
      </c>
      <c r="B188" t="s">
        <v>124</v>
      </c>
      <c r="C188">
        <v>305</v>
      </c>
      <c r="D188" s="19" t="s">
        <v>419</v>
      </c>
    </row>
    <row r="189" spans="1:4" x14ac:dyDescent="0.25">
      <c r="A189" s="3" t="s">
        <v>210</v>
      </c>
      <c r="B189" t="s">
        <v>125</v>
      </c>
      <c r="C189">
        <v>3250</v>
      </c>
      <c r="D189" s="19" t="s">
        <v>419</v>
      </c>
    </row>
    <row r="190" spans="1:4" x14ac:dyDescent="0.25">
      <c r="A190" s="3" t="s">
        <v>210</v>
      </c>
      <c r="B190" t="s">
        <v>119</v>
      </c>
      <c r="C190">
        <v>930</v>
      </c>
      <c r="D190" s="19" t="s">
        <v>419</v>
      </c>
    </row>
    <row r="191" spans="1:4" x14ac:dyDescent="0.25">
      <c r="A191" s="3" t="s">
        <v>210</v>
      </c>
      <c r="B191" t="s">
        <v>126</v>
      </c>
      <c r="C191">
        <v>380</v>
      </c>
      <c r="D191" s="19" t="s">
        <v>419</v>
      </c>
    </row>
    <row r="192" spans="1:4" x14ac:dyDescent="0.25">
      <c r="A192" s="3" t="s">
        <v>210</v>
      </c>
      <c r="B192" t="s">
        <v>127</v>
      </c>
      <c r="C192">
        <v>155</v>
      </c>
      <c r="D192" s="19" t="s">
        <v>419</v>
      </c>
    </row>
    <row r="193" spans="1:4" x14ac:dyDescent="0.25">
      <c r="A193" s="3" t="s">
        <v>210</v>
      </c>
      <c r="B193" t="s">
        <v>120</v>
      </c>
      <c r="C193">
        <v>1200</v>
      </c>
      <c r="D193" s="19" t="s">
        <v>419</v>
      </c>
    </row>
    <row r="194" spans="1:4" x14ac:dyDescent="0.25">
      <c r="A194" s="3" t="s">
        <v>210</v>
      </c>
      <c r="B194" t="s">
        <v>133</v>
      </c>
      <c r="C194">
        <v>1390</v>
      </c>
      <c r="D194" s="19" t="s">
        <v>419</v>
      </c>
    </row>
    <row r="195" spans="1:4" x14ac:dyDescent="0.25">
      <c r="A195" s="3" t="s">
        <v>210</v>
      </c>
      <c r="B195" t="s">
        <v>128</v>
      </c>
      <c r="C195">
        <v>1260</v>
      </c>
      <c r="D195" s="19" t="s">
        <v>419</v>
      </c>
    </row>
    <row r="196" spans="1:4" x14ac:dyDescent="0.25">
      <c r="A196" s="3" t="s">
        <v>210</v>
      </c>
      <c r="B196" t="s">
        <v>134</v>
      </c>
      <c r="C196">
        <v>995</v>
      </c>
      <c r="D196" s="19" t="s">
        <v>419</v>
      </c>
    </row>
    <row r="197" spans="1:4" x14ac:dyDescent="0.25">
      <c r="A197" s="3" t="s">
        <v>210</v>
      </c>
      <c r="B197" t="s">
        <v>121</v>
      </c>
      <c r="C197">
        <v>785</v>
      </c>
      <c r="D197" s="19" t="s">
        <v>419</v>
      </c>
    </row>
    <row r="198" spans="1:4" x14ac:dyDescent="0.25">
      <c r="A198" s="3" t="s">
        <v>210</v>
      </c>
      <c r="B198" t="s">
        <v>122</v>
      </c>
      <c r="C198">
        <v>1175</v>
      </c>
      <c r="D198" s="19" t="s">
        <v>419</v>
      </c>
    </row>
    <row r="199" spans="1:4" x14ac:dyDescent="0.25">
      <c r="A199" s="3" t="s">
        <v>210</v>
      </c>
      <c r="B199" t="s">
        <v>129</v>
      </c>
      <c r="C199">
        <v>3240</v>
      </c>
      <c r="D199" s="19" t="s">
        <v>419</v>
      </c>
    </row>
    <row r="200" spans="1:4" x14ac:dyDescent="0.25">
      <c r="A200" s="3" t="s">
        <v>208</v>
      </c>
      <c r="B200" t="s">
        <v>138</v>
      </c>
      <c r="C200">
        <v>350</v>
      </c>
      <c r="D200" s="19" t="s">
        <v>419</v>
      </c>
    </row>
    <row r="201" spans="1:4" x14ac:dyDescent="0.25">
      <c r="A201" s="3" t="s">
        <v>208</v>
      </c>
      <c r="B201" t="s">
        <v>546</v>
      </c>
      <c r="C201">
        <v>2020</v>
      </c>
      <c r="D201" s="19" t="s">
        <v>419</v>
      </c>
    </row>
    <row r="202" spans="1:4" x14ac:dyDescent="0.25">
      <c r="A202" s="3" t="s">
        <v>208</v>
      </c>
      <c r="B202" t="s">
        <v>139</v>
      </c>
      <c r="C202">
        <v>295</v>
      </c>
      <c r="D202" s="19" t="s">
        <v>419</v>
      </c>
    </row>
    <row r="203" spans="1:4" x14ac:dyDescent="0.25">
      <c r="A203" s="3" t="s">
        <v>208</v>
      </c>
      <c r="B203" t="s">
        <v>140</v>
      </c>
      <c r="C203">
        <v>230</v>
      </c>
      <c r="D203" s="19" t="s">
        <v>419</v>
      </c>
    </row>
    <row r="204" spans="1:4" x14ac:dyDescent="0.25">
      <c r="A204" s="3" t="s">
        <v>208</v>
      </c>
      <c r="B204" t="s">
        <v>547</v>
      </c>
      <c r="C204">
        <v>805</v>
      </c>
      <c r="D204" s="19" t="s">
        <v>419</v>
      </c>
    </row>
    <row r="205" spans="1:4" x14ac:dyDescent="0.25">
      <c r="A205" s="3" t="s">
        <v>208</v>
      </c>
      <c r="B205" t="s">
        <v>548</v>
      </c>
      <c r="C205">
        <v>400</v>
      </c>
      <c r="D205" s="19" t="s">
        <v>419</v>
      </c>
    </row>
    <row r="206" spans="1:4" x14ac:dyDescent="0.25">
      <c r="A206" s="3" t="s">
        <v>208</v>
      </c>
      <c r="B206" t="s">
        <v>549</v>
      </c>
      <c r="C206">
        <v>330</v>
      </c>
      <c r="D206" s="19" t="s">
        <v>419</v>
      </c>
    </row>
    <row r="207" spans="1:4" x14ac:dyDescent="0.25">
      <c r="A207" s="3" t="s">
        <v>208</v>
      </c>
      <c r="B207" t="s">
        <v>141</v>
      </c>
      <c r="C207">
        <v>395</v>
      </c>
      <c r="D207" s="19" t="s">
        <v>419</v>
      </c>
    </row>
    <row r="208" spans="1:4" x14ac:dyDescent="0.25">
      <c r="A208" s="3" t="s">
        <v>208</v>
      </c>
      <c r="B208" t="s">
        <v>142</v>
      </c>
      <c r="C208">
        <v>390</v>
      </c>
      <c r="D208" s="19" t="s">
        <v>419</v>
      </c>
    </row>
    <row r="209" spans="1:8" x14ac:dyDescent="0.25">
      <c r="A209" s="3" t="s">
        <v>208</v>
      </c>
      <c r="B209" t="s">
        <v>550</v>
      </c>
      <c r="C209">
        <v>340</v>
      </c>
      <c r="D209" s="19" t="s">
        <v>419</v>
      </c>
    </row>
    <row r="210" spans="1:8" x14ac:dyDescent="0.25">
      <c r="A210" s="16"/>
      <c r="B210" s="34" t="s">
        <v>393</v>
      </c>
      <c r="C210" s="45">
        <f>SUM(C176:C209)</f>
        <v>38740</v>
      </c>
      <c r="D210" s="27" t="s">
        <v>392</v>
      </c>
      <c r="F210" s="101">
        <v>7611600</v>
      </c>
    </row>
    <row r="212" spans="1:8" x14ac:dyDescent="0.25">
      <c r="A212" s="3" t="s">
        <v>213</v>
      </c>
      <c r="B212" t="s">
        <v>107</v>
      </c>
      <c r="C212">
        <v>2635</v>
      </c>
      <c r="D212" s="19" t="s">
        <v>390</v>
      </c>
    </row>
    <row r="213" spans="1:8" x14ac:dyDescent="0.25">
      <c r="A213" s="3" t="s">
        <v>213</v>
      </c>
      <c r="B213" t="s">
        <v>91</v>
      </c>
      <c r="C213">
        <v>750</v>
      </c>
      <c r="D213" s="19" t="s">
        <v>389</v>
      </c>
    </row>
    <row r="214" spans="1:8" x14ac:dyDescent="0.25">
      <c r="A214" s="3" t="s">
        <v>213</v>
      </c>
      <c r="B214" t="s">
        <v>85</v>
      </c>
      <c r="C214">
        <v>1220</v>
      </c>
      <c r="D214" s="19" t="s">
        <v>389</v>
      </c>
    </row>
    <row r="215" spans="1:8" x14ac:dyDescent="0.25">
      <c r="A215" s="3" t="s">
        <v>213</v>
      </c>
      <c r="B215" t="s">
        <v>92</v>
      </c>
      <c r="C215">
        <v>85</v>
      </c>
      <c r="D215" s="19" t="s">
        <v>389</v>
      </c>
    </row>
    <row r="216" spans="1:8" x14ac:dyDescent="0.25">
      <c r="A216" s="3" t="s">
        <v>213</v>
      </c>
      <c r="B216" t="s">
        <v>541</v>
      </c>
      <c r="C216">
        <v>435</v>
      </c>
      <c r="D216" s="19" t="s">
        <v>390</v>
      </c>
    </row>
    <row r="217" spans="1:8" x14ac:dyDescent="0.25">
      <c r="A217" s="3" t="s">
        <v>213</v>
      </c>
      <c r="B217" t="s">
        <v>537</v>
      </c>
      <c r="C217">
        <v>445</v>
      </c>
      <c r="D217" s="19" t="s">
        <v>389</v>
      </c>
    </row>
    <row r="218" spans="1:8" x14ac:dyDescent="0.25">
      <c r="A218" s="3" t="s">
        <v>213</v>
      </c>
      <c r="B218" t="s">
        <v>104</v>
      </c>
      <c r="C218">
        <v>1980</v>
      </c>
      <c r="D218" s="19" t="s">
        <v>390</v>
      </c>
    </row>
    <row r="219" spans="1:8" x14ac:dyDescent="0.25">
      <c r="A219" s="3" t="s">
        <v>213</v>
      </c>
      <c r="B219" t="s">
        <v>93</v>
      </c>
      <c r="C219">
        <v>4635</v>
      </c>
      <c r="D219" s="19" t="s">
        <v>389</v>
      </c>
    </row>
    <row r="220" spans="1:8" x14ac:dyDescent="0.25">
      <c r="A220" s="3" t="s">
        <v>213</v>
      </c>
      <c r="B220" t="s">
        <v>108</v>
      </c>
      <c r="C220">
        <v>145</v>
      </c>
      <c r="D220" s="19" t="s">
        <v>390</v>
      </c>
    </row>
    <row r="221" spans="1:8" x14ac:dyDescent="0.25">
      <c r="A221" s="3" t="s">
        <v>213</v>
      </c>
      <c r="B221" t="s">
        <v>540</v>
      </c>
      <c r="C221">
        <v>2100</v>
      </c>
      <c r="D221" s="19" t="s">
        <v>390</v>
      </c>
    </row>
    <row r="222" spans="1:8" s="17" customFormat="1" x14ac:dyDescent="0.25">
      <c r="A222" s="3" t="s">
        <v>213</v>
      </c>
      <c r="B222" t="s">
        <v>87</v>
      </c>
      <c r="C222">
        <v>3955</v>
      </c>
      <c r="D222" s="19" t="s">
        <v>389</v>
      </c>
      <c r="G222"/>
      <c r="H222"/>
    </row>
    <row r="223" spans="1:8" x14ac:dyDescent="0.25">
      <c r="A223" s="3" t="s">
        <v>213</v>
      </c>
      <c r="B223" t="s">
        <v>101</v>
      </c>
      <c r="C223">
        <v>2480</v>
      </c>
      <c r="D223" s="19" t="s">
        <v>390</v>
      </c>
    </row>
    <row r="224" spans="1:8" x14ac:dyDescent="0.25">
      <c r="A224" s="3" t="s">
        <v>213</v>
      </c>
      <c r="B224" t="s">
        <v>542</v>
      </c>
      <c r="C224">
        <v>1535</v>
      </c>
      <c r="D224" s="19" t="s">
        <v>390</v>
      </c>
    </row>
    <row r="225" spans="1:8" x14ac:dyDescent="0.25">
      <c r="A225" s="3" t="s">
        <v>213</v>
      </c>
      <c r="B225" t="s">
        <v>102</v>
      </c>
      <c r="C225">
        <v>3715</v>
      </c>
      <c r="D225" s="19" t="s">
        <v>390</v>
      </c>
    </row>
    <row r="226" spans="1:8" x14ac:dyDescent="0.25">
      <c r="A226" s="3" t="s">
        <v>213</v>
      </c>
      <c r="B226" t="s">
        <v>13</v>
      </c>
      <c r="C226">
        <v>405</v>
      </c>
      <c r="D226" s="19" t="s">
        <v>389</v>
      </c>
    </row>
    <row r="227" spans="1:8" x14ac:dyDescent="0.25">
      <c r="A227" s="3" t="s">
        <v>213</v>
      </c>
      <c r="B227" t="s">
        <v>112</v>
      </c>
      <c r="C227">
        <v>145</v>
      </c>
      <c r="D227" s="19" t="s">
        <v>390</v>
      </c>
    </row>
    <row r="228" spans="1:8" s="17" customFormat="1" x14ac:dyDescent="0.25">
      <c r="A228" s="3" t="s">
        <v>213</v>
      </c>
      <c r="B228" t="s">
        <v>105</v>
      </c>
      <c r="C228">
        <v>1520</v>
      </c>
      <c r="D228" s="19" t="s">
        <v>390</v>
      </c>
      <c r="G228"/>
      <c r="H228"/>
    </row>
    <row r="229" spans="1:8" x14ac:dyDescent="0.25">
      <c r="A229" s="3" t="s">
        <v>213</v>
      </c>
      <c r="B229" t="s">
        <v>113</v>
      </c>
      <c r="C229">
        <v>3170</v>
      </c>
      <c r="D229" s="19" t="s">
        <v>390</v>
      </c>
    </row>
    <row r="230" spans="1:8" x14ac:dyDescent="0.25">
      <c r="A230" s="3" t="s">
        <v>213</v>
      </c>
      <c r="B230" t="s">
        <v>86</v>
      </c>
      <c r="C230">
        <v>5325</v>
      </c>
      <c r="D230" s="19" t="s">
        <v>389</v>
      </c>
    </row>
    <row r="231" spans="1:8" x14ac:dyDescent="0.25">
      <c r="A231" s="3" t="s">
        <v>213</v>
      </c>
      <c r="B231" t="s">
        <v>94</v>
      </c>
      <c r="C231">
        <v>810</v>
      </c>
      <c r="D231" s="19" t="s">
        <v>389</v>
      </c>
    </row>
    <row r="232" spans="1:8" x14ac:dyDescent="0.25">
      <c r="A232" s="3" t="s">
        <v>213</v>
      </c>
      <c r="B232" t="s">
        <v>538</v>
      </c>
      <c r="C232">
        <v>445</v>
      </c>
      <c r="D232" s="19" t="s">
        <v>389</v>
      </c>
    </row>
    <row r="233" spans="1:8" x14ac:dyDescent="0.25">
      <c r="A233" s="3" t="s">
        <v>213</v>
      </c>
      <c r="B233" t="s">
        <v>109</v>
      </c>
      <c r="C233">
        <v>310</v>
      </c>
      <c r="D233" s="19" t="s">
        <v>390</v>
      </c>
    </row>
    <row r="234" spans="1:8" x14ac:dyDescent="0.25">
      <c r="A234" s="3" t="s">
        <v>213</v>
      </c>
      <c r="B234" t="s">
        <v>88</v>
      </c>
      <c r="C234">
        <v>2875</v>
      </c>
      <c r="D234" s="19" t="s">
        <v>389</v>
      </c>
    </row>
    <row r="235" spans="1:8" x14ac:dyDescent="0.25">
      <c r="A235" s="3" t="s">
        <v>213</v>
      </c>
      <c r="B235" t="s">
        <v>106</v>
      </c>
      <c r="C235">
        <v>2595</v>
      </c>
      <c r="D235" s="19" t="s">
        <v>390</v>
      </c>
    </row>
    <row r="236" spans="1:8" x14ac:dyDescent="0.25">
      <c r="A236" s="3" t="s">
        <v>213</v>
      </c>
      <c r="B236" t="s">
        <v>95</v>
      </c>
      <c r="C236">
        <v>155</v>
      </c>
      <c r="D236" s="19" t="s">
        <v>389</v>
      </c>
    </row>
    <row r="237" spans="1:8" x14ac:dyDescent="0.25">
      <c r="A237" s="3" t="s">
        <v>213</v>
      </c>
      <c r="B237" t="s">
        <v>98</v>
      </c>
      <c r="C237">
        <v>3125</v>
      </c>
      <c r="D237" s="19" t="s">
        <v>390</v>
      </c>
    </row>
    <row r="238" spans="1:8" x14ac:dyDescent="0.25">
      <c r="A238" s="3" t="s">
        <v>213</v>
      </c>
      <c r="B238" t="s">
        <v>110</v>
      </c>
      <c r="C238">
        <v>950</v>
      </c>
      <c r="D238" s="19" t="s">
        <v>390</v>
      </c>
    </row>
    <row r="239" spans="1:8" x14ac:dyDescent="0.25">
      <c r="A239" s="3" t="s">
        <v>213</v>
      </c>
      <c r="B239" t="s">
        <v>111</v>
      </c>
      <c r="C239">
        <v>1340</v>
      </c>
      <c r="D239" s="19" t="s">
        <v>390</v>
      </c>
    </row>
    <row r="240" spans="1:8" x14ac:dyDescent="0.25">
      <c r="A240" s="3" t="s">
        <v>213</v>
      </c>
      <c r="B240" t="s">
        <v>99</v>
      </c>
      <c r="C240">
        <v>575</v>
      </c>
      <c r="D240" s="19" t="s">
        <v>390</v>
      </c>
    </row>
    <row r="241" spans="1:8" x14ac:dyDescent="0.25">
      <c r="A241" s="3" t="s">
        <v>213</v>
      </c>
      <c r="B241" t="s">
        <v>543</v>
      </c>
      <c r="C241">
        <v>360</v>
      </c>
      <c r="D241" s="19" t="s">
        <v>390</v>
      </c>
    </row>
    <row r="242" spans="1:8" x14ac:dyDescent="0.25">
      <c r="A242" s="3" t="s">
        <v>213</v>
      </c>
      <c r="B242" t="s">
        <v>96</v>
      </c>
      <c r="C242">
        <v>4095</v>
      </c>
      <c r="D242" s="19" t="s">
        <v>389</v>
      </c>
    </row>
    <row r="243" spans="1:8" s="17" customFormat="1" x14ac:dyDescent="0.25">
      <c r="A243" s="3" t="s">
        <v>213</v>
      </c>
      <c r="B243" t="s">
        <v>89</v>
      </c>
      <c r="C243">
        <v>4225</v>
      </c>
      <c r="D243" s="19" t="s">
        <v>389</v>
      </c>
      <c r="G243"/>
      <c r="H243"/>
    </row>
    <row r="244" spans="1:8" x14ac:dyDescent="0.25">
      <c r="A244" s="3" t="s">
        <v>213</v>
      </c>
      <c r="B244" t="s">
        <v>103</v>
      </c>
      <c r="C244">
        <v>1855</v>
      </c>
      <c r="D244" s="19" t="s">
        <v>390</v>
      </c>
    </row>
    <row r="245" spans="1:8" x14ac:dyDescent="0.25">
      <c r="A245" s="3" t="s">
        <v>213</v>
      </c>
      <c r="B245" t="s">
        <v>90</v>
      </c>
      <c r="C245">
        <v>2610</v>
      </c>
      <c r="D245" s="19" t="s">
        <v>389</v>
      </c>
    </row>
    <row r="246" spans="1:8" x14ac:dyDescent="0.25">
      <c r="A246" s="3" t="s">
        <v>213</v>
      </c>
      <c r="B246" t="s">
        <v>100</v>
      </c>
      <c r="C246">
        <v>3470</v>
      </c>
      <c r="D246" s="19" t="s">
        <v>390</v>
      </c>
    </row>
    <row r="247" spans="1:8" x14ac:dyDescent="0.25">
      <c r="A247" s="3" t="s">
        <v>213</v>
      </c>
      <c r="B247" t="s">
        <v>539</v>
      </c>
      <c r="C247">
        <v>1845</v>
      </c>
      <c r="D247" s="19" t="s">
        <v>389</v>
      </c>
    </row>
    <row r="248" spans="1:8" x14ac:dyDescent="0.25">
      <c r="A248" s="3" t="s">
        <v>213</v>
      </c>
      <c r="B248" t="s">
        <v>97</v>
      </c>
      <c r="C248">
        <v>655</v>
      </c>
      <c r="D248" s="19" t="s">
        <v>389</v>
      </c>
    </row>
    <row r="249" spans="1:8" x14ac:dyDescent="0.25">
      <c r="A249" s="16"/>
      <c r="B249" s="34" t="s">
        <v>393</v>
      </c>
      <c r="C249" s="45">
        <f>SUM(C212:C248)</f>
        <v>68975</v>
      </c>
      <c r="D249" s="27" t="s">
        <v>391</v>
      </c>
      <c r="F249" s="101">
        <v>7611300</v>
      </c>
    </row>
    <row r="250" spans="1:8" x14ac:dyDescent="0.25">
      <c r="F250" s="122"/>
    </row>
    <row r="251" spans="1:8" x14ac:dyDescent="0.25">
      <c r="A251" s="2" t="s">
        <v>228</v>
      </c>
      <c r="B251" t="s">
        <v>521</v>
      </c>
      <c r="C251">
        <v>545</v>
      </c>
      <c r="D251" s="19" t="s">
        <v>434</v>
      </c>
      <c r="F251" s="122"/>
    </row>
    <row r="252" spans="1:8" x14ac:dyDescent="0.25">
      <c r="A252" s="2" t="s">
        <v>228</v>
      </c>
      <c r="B252" t="s">
        <v>523</v>
      </c>
      <c r="C252">
        <v>970</v>
      </c>
      <c r="D252" s="19" t="s">
        <v>434</v>
      </c>
      <c r="F252" s="122"/>
    </row>
    <row r="253" spans="1:8" x14ac:dyDescent="0.25">
      <c r="A253" s="2" t="s">
        <v>228</v>
      </c>
      <c r="B253" t="s">
        <v>522</v>
      </c>
      <c r="C253">
        <v>1925</v>
      </c>
      <c r="D253" s="19" t="s">
        <v>434</v>
      </c>
    </row>
    <row r="254" spans="1:8" x14ac:dyDescent="0.25">
      <c r="A254" s="2" t="s">
        <v>228</v>
      </c>
      <c r="B254" t="s">
        <v>222</v>
      </c>
      <c r="C254">
        <v>1395</v>
      </c>
      <c r="D254" s="19" t="s">
        <v>434</v>
      </c>
      <c r="F254" s="122"/>
    </row>
    <row r="255" spans="1:8" x14ac:dyDescent="0.25">
      <c r="A255" s="2" t="s">
        <v>228</v>
      </c>
      <c r="B255" t="s">
        <v>215</v>
      </c>
      <c r="C255">
        <v>7040</v>
      </c>
      <c r="D255" s="19" t="s">
        <v>434</v>
      </c>
      <c r="F255" s="122"/>
    </row>
    <row r="256" spans="1:8" x14ac:dyDescent="0.25">
      <c r="A256" s="2" t="s">
        <v>228</v>
      </c>
      <c r="B256" t="s">
        <v>217</v>
      </c>
      <c r="C256">
        <v>3515</v>
      </c>
      <c r="D256" s="19" t="s">
        <v>434</v>
      </c>
      <c r="F256" s="122"/>
    </row>
    <row r="257" spans="1:6" x14ac:dyDescent="0.25">
      <c r="A257" s="2" t="s">
        <v>228</v>
      </c>
      <c r="B257" t="s">
        <v>218</v>
      </c>
      <c r="C257">
        <v>2585</v>
      </c>
      <c r="D257" s="19" t="s">
        <v>434</v>
      </c>
    </row>
    <row r="258" spans="1:6" x14ac:dyDescent="0.25">
      <c r="A258" s="2" t="s">
        <v>228</v>
      </c>
      <c r="B258" t="s">
        <v>223</v>
      </c>
      <c r="C258">
        <v>3880</v>
      </c>
      <c r="D258" s="19" t="s">
        <v>434</v>
      </c>
      <c r="F258" s="122"/>
    </row>
    <row r="259" spans="1:6" x14ac:dyDescent="0.25">
      <c r="A259" s="2" t="s">
        <v>228</v>
      </c>
      <c r="B259" t="s">
        <v>216</v>
      </c>
      <c r="C259">
        <v>2290</v>
      </c>
      <c r="D259" s="19" t="s">
        <v>434</v>
      </c>
      <c r="F259" s="122"/>
    </row>
    <row r="260" spans="1:6" x14ac:dyDescent="0.25">
      <c r="A260" s="2" t="s">
        <v>228</v>
      </c>
      <c r="B260" t="s">
        <v>219</v>
      </c>
      <c r="C260">
        <v>215</v>
      </c>
      <c r="D260" s="19" t="s">
        <v>434</v>
      </c>
      <c r="F260" s="122"/>
    </row>
    <row r="261" spans="1:6" x14ac:dyDescent="0.25">
      <c r="A261" s="2" t="s">
        <v>228</v>
      </c>
      <c r="B261" t="s">
        <v>224</v>
      </c>
      <c r="C261">
        <v>1325</v>
      </c>
      <c r="D261" s="19" t="s">
        <v>434</v>
      </c>
    </row>
    <row r="262" spans="1:6" x14ac:dyDescent="0.25">
      <c r="A262" s="2" t="s">
        <v>228</v>
      </c>
      <c r="B262" t="s">
        <v>220</v>
      </c>
      <c r="C262">
        <v>1955</v>
      </c>
      <c r="D262" s="19" t="s">
        <v>434</v>
      </c>
      <c r="F262" s="122"/>
    </row>
    <row r="263" spans="1:6" x14ac:dyDescent="0.25">
      <c r="A263" s="2" t="s">
        <v>228</v>
      </c>
      <c r="B263" t="s">
        <v>225</v>
      </c>
      <c r="C263">
        <v>370</v>
      </c>
      <c r="D263" s="19" t="s">
        <v>434</v>
      </c>
      <c r="F263" s="122"/>
    </row>
    <row r="264" spans="1:6" x14ac:dyDescent="0.25">
      <c r="A264" s="2" t="s">
        <v>228</v>
      </c>
      <c r="B264" t="s">
        <v>221</v>
      </c>
      <c r="C264">
        <v>2665</v>
      </c>
      <c r="D264" s="19" t="s">
        <v>434</v>
      </c>
      <c r="F264" s="122"/>
    </row>
    <row r="265" spans="1:6" x14ac:dyDescent="0.25">
      <c r="A265" s="2" t="s">
        <v>229</v>
      </c>
      <c r="B265" t="s">
        <v>226</v>
      </c>
      <c r="C265">
        <v>1655</v>
      </c>
      <c r="D265" s="19" t="s">
        <v>434</v>
      </c>
      <c r="F265" s="122"/>
    </row>
    <row r="266" spans="1:6" x14ac:dyDescent="0.25">
      <c r="A266" s="2" t="s">
        <v>229</v>
      </c>
      <c r="B266" t="s">
        <v>227</v>
      </c>
      <c r="C266">
        <v>4265</v>
      </c>
      <c r="D266" s="19" t="s">
        <v>434</v>
      </c>
      <c r="F266" s="122"/>
    </row>
    <row r="267" spans="1:6" x14ac:dyDescent="0.25">
      <c r="A267" s="16"/>
      <c r="B267" s="34" t="s">
        <v>393</v>
      </c>
      <c r="C267" s="45">
        <f>SUM(C251:C266)</f>
        <v>36595</v>
      </c>
      <c r="D267" s="27" t="s">
        <v>426</v>
      </c>
      <c r="F267" s="101">
        <v>5619051</v>
      </c>
    </row>
    <row r="268" spans="1:6" x14ac:dyDescent="0.25">
      <c r="A268" s="3"/>
    </row>
    <row r="269" spans="1:6" x14ac:dyDescent="0.25">
      <c r="A269" s="3" t="s">
        <v>207</v>
      </c>
      <c r="B269" t="s">
        <v>135</v>
      </c>
      <c r="C269">
        <v>2775</v>
      </c>
      <c r="D269" s="19" t="s">
        <v>435</v>
      </c>
    </row>
    <row r="270" spans="1:6" x14ac:dyDescent="0.25">
      <c r="A270" s="3" t="s">
        <v>207</v>
      </c>
      <c r="B270" t="s">
        <v>136</v>
      </c>
      <c r="C270">
        <v>2700</v>
      </c>
      <c r="D270" s="19" t="s">
        <v>435</v>
      </c>
    </row>
    <row r="271" spans="1:6" x14ac:dyDescent="0.25">
      <c r="A271" s="3" t="s">
        <v>207</v>
      </c>
      <c r="B271" t="s">
        <v>137</v>
      </c>
      <c r="C271">
        <v>10635</v>
      </c>
      <c r="D271" s="19" t="s">
        <v>435</v>
      </c>
    </row>
    <row r="272" spans="1:6" x14ac:dyDescent="0.25">
      <c r="A272" s="3" t="s">
        <v>207</v>
      </c>
      <c r="B272" t="s">
        <v>581</v>
      </c>
      <c r="C272">
        <v>2945</v>
      </c>
      <c r="D272" s="19" t="s">
        <v>435</v>
      </c>
    </row>
    <row r="273" spans="1:6" x14ac:dyDescent="0.25">
      <c r="A273" s="16"/>
      <c r="B273" s="34" t="s">
        <v>393</v>
      </c>
      <c r="C273" s="45">
        <f>SUM(C269:C272)</f>
        <v>19055</v>
      </c>
      <c r="D273" s="27" t="s">
        <v>420</v>
      </c>
      <c r="F273" s="101">
        <v>7614000</v>
      </c>
    </row>
    <row r="275" spans="1:6" x14ac:dyDescent="0.25">
      <c r="A275" s="3" t="s">
        <v>211</v>
      </c>
      <c r="B275" t="s">
        <v>164</v>
      </c>
      <c r="C275">
        <v>2825</v>
      </c>
      <c r="D275" s="19" t="s">
        <v>436</v>
      </c>
    </row>
    <row r="276" spans="1:6" x14ac:dyDescent="0.25">
      <c r="A276" s="3" t="s">
        <v>211</v>
      </c>
      <c r="B276" t="s">
        <v>151</v>
      </c>
      <c r="C276">
        <v>795</v>
      </c>
      <c r="D276" s="19" t="s">
        <v>436</v>
      </c>
    </row>
    <row r="277" spans="1:6" x14ac:dyDescent="0.25">
      <c r="A277" s="3" t="s">
        <v>211</v>
      </c>
      <c r="B277" t="s">
        <v>152</v>
      </c>
      <c r="C277">
        <v>4765</v>
      </c>
      <c r="D277" s="19" t="s">
        <v>436</v>
      </c>
    </row>
    <row r="278" spans="1:6" x14ac:dyDescent="0.25">
      <c r="A278" s="3" t="s">
        <v>211</v>
      </c>
      <c r="B278" t="s">
        <v>168</v>
      </c>
      <c r="C278">
        <v>2040</v>
      </c>
      <c r="D278" s="19" t="s">
        <v>436</v>
      </c>
    </row>
    <row r="279" spans="1:6" x14ac:dyDescent="0.25">
      <c r="A279" s="3" t="s">
        <v>211</v>
      </c>
      <c r="B279" t="s">
        <v>179</v>
      </c>
      <c r="C279">
        <v>1330</v>
      </c>
      <c r="D279" s="19" t="s">
        <v>436</v>
      </c>
    </row>
    <row r="280" spans="1:6" x14ac:dyDescent="0.25">
      <c r="A280" s="3" t="s">
        <v>211</v>
      </c>
      <c r="B280" t="s">
        <v>170</v>
      </c>
      <c r="C280">
        <v>2885</v>
      </c>
      <c r="D280" s="19" t="s">
        <v>436</v>
      </c>
    </row>
    <row r="281" spans="1:6" x14ac:dyDescent="0.25">
      <c r="A281" s="3" t="s">
        <v>211</v>
      </c>
      <c r="B281" t="s">
        <v>171</v>
      </c>
      <c r="C281">
        <v>4710</v>
      </c>
      <c r="D281" s="19" t="s">
        <v>436</v>
      </c>
    </row>
    <row r="282" spans="1:6" x14ac:dyDescent="0.25">
      <c r="A282" s="3" t="s">
        <v>211</v>
      </c>
      <c r="B282" t="s">
        <v>184</v>
      </c>
      <c r="C282">
        <v>2670</v>
      </c>
      <c r="D282" s="19" t="s">
        <v>436</v>
      </c>
    </row>
    <row r="283" spans="1:6" x14ac:dyDescent="0.25">
      <c r="A283" s="3" t="s">
        <v>211</v>
      </c>
      <c r="B283" t="s">
        <v>165</v>
      </c>
      <c r="C283">
        <v>1625</v>
      </c>
      <c r="D283" s="19" t="s">
        <v>436</v>
      </c>
    </row>
    <row r="284" spans="1:6" x14ac:dyDescent="0.25">
      <c r="A284" s="3" t="s">
        <v>211</v>
      </c>
      <c r="B284" t="s">
        <v>180</v>
      </c>
      <c r="C284">
        <v>1980</v>
      </c>
      <c r="D284" s="19" t="s">
        <v>436</v>
      </c>
    </row>
    <row r="285" spans="1:6" x14ac:dyDescent="0.25">
      <c r="A285" s="3" t="s">
        <v>211</v>
      </c>
      <c r="B285" t="s">
        <v>166</v>
      </c>
      <c r="C285">
        <v>2220</v>
      </c>
      <c r="D285" s="19" t="s">
        <v>436</v>
      </c>
    </row>
    <row r="286" spans="1:6" x14ac:dyDescent="0.25">
      <c r="A286" s="3" t="s">
        <v>211</v>
      </c>
      <c r="B286" t="s">
        <v>175</v>
      </c>
      <c r="C286">
        <v>1295</v>
      </c>
      <c r="D286" s="19" t="s">
        <v>436</v>
      </c>
    </row>
    <row r="287" spans="1:6" x14ac:dyDescent="0.25">
      <c r="A287" s="3" t="s">
        <v>211</v>
      </c>
      <c r="B287" t="s">
        <v>147</v>
      </c>
      <c r="C287">
        <v>1150</v>
      </c>
      <c r="D287" s="19" t="s">
        <v>436</v>
      </c>
    </row>
    <row r="288" spans="1:6" x14ac:dyDescent="0.25">
      <c r="A288" s="3" t="s">
        <v>211</v>
      </c>
      <c r="B288" t="s">
        <v>181</v>
      </c>
      <c r="C288">
        <v>2170</v>
      </c>
      <c r="D288" s="19" t="s">
        <v>436</v>
      </c>
    </row>
    <row r="289" spans="1:4" x14ac:dyDescent="0.25">
      <c r="A289" s="3" t="s">
        <v>211</v>
      </c>
      <c r="B289" t="s">
        <v>185</v>
      </c>
      <c r="C289">
        <v>1745</v>
      </c>
      <c r="D289" s="19" t="s">
        <v>436</v>
      </c>
    </row>
    <row r="290" spans="1:4" x14ac:dyDescent="0.25">
      <c r="A290" s="3" t="s">
        <v>211</v>
      </c>
      <c r="B290" t="s">
        <v>161</v>
      </c>
      <c r="C290">
        <v>5850</v>
      </c>
      <c r="D290" s="19" t="s">
        <v>436</v>
      </c>
    </row>
    <row r="291" spans="1:4" x14ac:dyDescent="0.25">
      <c r="A291" s="3" t="s">
        <v>211</v>
      </c>
      <c r="B291" t="s">
        <v>162</v>
      </c>
      <c r="C291">
        <v>4510</v>
      </c>
      <c r="D291" s="19" t="s">
        <v>436</v>
      </c>
    </row>
    <row r="292" spans="1:4" x14ac:dyDescent="0.25">
      <c r="A292" s="3" t="s">
        <v>211</v>
      </c>
      <c r="B292" t="s">
        <v>163</v>
      </c>
      <c r="C292">
        <v>2215</v>
      </c>
      <c r="D292" s="19" t="s">
        <v>436</v>
      </c>
    </row>
    <row r="293" spans="1:4" x14ac:dyDescent="0.25">
      <c r="A293" s="3" t="s">
        <v>211</v>
      </c>
      <c r="B293" t="s">
        <v>172</v>
      </c>
      <c r="C293">
        <v>700</v>
      </c>
      <c r="D293" s="19" t="s">
        <v>436</v>
      </c>
    </row>
    <row r="294" spans="1:4" x14ac:dyDescent="0.25">
      <c r="A294" s="3" t="s">
        <v>211</v>
      </c>
      <c r="B294" t="s">
        <v>173</v>
      </c>
      <c r="C294">
        <v>655</v>
      </c>
      <c r="D294" s="19" t="s">
        <v>436</v>
      </c>
    </row>
    <row r="295" spans="1:4" s="17" customFormat="1" x14ac:dyDescent="0.25">
      <c r="A295" s="3" t="s">
        <v>211</v>
      </c>
      <c r="B295" t="s">
        <v>169</v>
      </c>
      <c r="C295">
        <v>5500</v>
      </c>
      <c r="D295" s="19" t="s">
        <v>436</v>
      </c>
    </row>
    <row r="296" spans="1:4" x14ac:dyDescent="0.25">
      <c r="A296" s="3" t="s">
        <v>211</v>
      </c>
      <c r="B296" t="s">
        <v>167</v>
      </c>
      <c r="C296">
        <v>815</v>
      </c>
      <c r="D296" s="19" t="s">
        <v>436</v>
      </c>
    </row>
    <row r="297" spans="1:4" x14ac:dyDescent="0.25">
      <c r="A297" s="3" t="s">
        <v>211</v>
      </c>
      <c r="B297" t="s">
        <v>176</v>
      </c>
      <c r="C297">
        <v>3050</v>
      </c>
      <c r="D297" s="19" t="s">
        <v>436</v>
      </c>
    </row>
    <row r="298" spans="1:4" x14ac:dyDescent="0.25">
      <c r="A298" s="3" t="s">
        <v>211</v>
      </c>
      <c r="B298" t="s">
        <v>174</v>
      </c>
      <c r="C298">
        <v>990</v>
      </c>
      <c r="D298" s="19" t="s">
        <v>436</v>
      </c>
    </row>
    <row r="299" spans="1:4" x14ac:dyDescent="0.25">
      <c r="A299" s="3" t="s">
        <v>211</v>
      </c>
      <c r="B299" t="s">
        <v>177</v>
      </c>
      <c r="C299">
        <v>4450</v>
      </c>
      <c r="D299" s="19" t="s">
        <v>436</v>
      </c>
    </row>
    <row r="300" spans="1:4" x14ac:dyDescent="0.25">
      <c r="A300" s="3" t="s">
        <v>211</v>
      </c>
      <c r="B300" t="s">
        <v>178</v>
      </c>
      <c r="C300">
        <v>2165</v>
      </c>
      <c r="D300" s="19" t="s">
        <v>436</v>
      </c>
    </row>
    <row r="301" spans="1:4" x14ac:dyDescent="0.25">
      <c r="A301" s="3" t="s">
        <v>211</v>
      </c>
      <c r="B301" t="s">
        <v>186</v>
      </c>
      <c r="C301">
        <v>3095</v>
      </c>
      <c r="D301" s="19" t="s">
        <v>436</v>
      </c>
    </row>
    <row r="302" spans="1:4" x14ac:dyDescent="0.25">
      <c r="A302" s="3" t="s">
        <v>211</v>
      </c>
      <c r="B302" t="s">
        <v>153</v>
      </c>
      <c r="C302">
        <v>3085</v>
      </c>
      <c r="D302" s="19" t="s">
        <v>436</v>
      </c>
    </row>
    <row r="303" spans="1:4" x14ac:dyDescent="0.25">
      <c r="A303" s="3" t="s">
        <v>211</v>
      </c>
      <c r="B303" t="s">
        <v>155</v>
      </c>
      <c r="C303">
        <v>3685</v>
      </c>
      <c r="D303" s="19" t="s">
        <v>436</v>
      </c>
    </row>
    <row r="304" spans="1:4" x14ac:dyDescent="0.25">
      <c r="A304" s="3" t="s">
        <v>211</v>
      </c>
      <c r="B304" t="s">
        <v>148</v>
      </c>
      <c r="C304">
        <v>4815</v>
      </c>
      <c r="D304" s="19" t="s">
        <v>436</v>
      </c>
    </row>
    <row r="305" spans="1:6" x14ac:dyDescent="0.25">
      <c r="A305" s="3" t="s">
        <v>211</v>
      </c>
      <c r="B305" t="s">
        <v>156</v>
      </c>
      <c r="C305">
        <v>3030</v>
      </c>
      <c r="D305" s="19" t="s">
        <v>436</v>
      </c>
    </row>
    <row r="306" spans="1:6" x14ac:dyDescent="0.25">
      <c r="A306" s="3" t="s">
        <v>211</v>
      </c>
      <c r="B306" t="s">
        <v>4</v>
      </c>
      <c r="C306">
        <v>1935</v>
      </c>
      <c r="D306" s="19" t="s">
        <v>436</v>
      </c>
    </row>
    <row r="307" spans="1:6" x14ac:dyDescent="0.25">
      <c r="A307" s="3" t="s">
        <v>211</v>
      </c>
      <c r="B307" t="s">
        <v>154</v>
      </c>
      <c r="C307">
        <v>2175</v>
      </c>
      <c r="D307" s="19" t="s">
        <v>436</v>
      </c>
    </row>
    <row r="308" spans="1:6" x14ac:dyDescent="0.25">
      <c r="A308" s="3" t="s">
        <v>211</v>
      </c>
      <c r="B308" t="s">
        <v>149</v>
      </c>
      <c r="C308">
        <v>5905</v>
      </c>
      <c r="D308" s="19" t="s">
        <v>436</v>
      </c>
    </row>
    <row r="309" spans="1:6" x14ac:dyDescent="0.25">
      <c r="A309" s="3" t="s">
        <v>211</v>
      </c>
      <c r="B309" t="s">
        <v>157</v>
      </c>
      <c r="C309">
        <v>3855</v>
      </c>
      <c r="D309" s="19" t="s">
        <v>436</v>
      </c>
    </row>
    <row r="310" spans="1:6" x14ac:dyDescent="0.25">
      <c r="A310" s="3" t="s">
        <v>211</v>
      </c>
      <c r="B310" t="s">
        <v>158</v>
      </c>
      <c r="C310">
        <v>750</v>
      </c>
      <c r="D310" s="19" t="s">
        <v>436</v>
      </c>
    </row>
    <row r="311" spans="1:6" x14ac:dyDescent="0.25">
      <c r="A311" s="3" t="s">
        <v>211</v>
      </c>
      <c r="B311" t="s">
        <v>159</v>
      </c>
      <c r="C311">
        <v>1020</v>
      </c>
      <c r="D311" s="19" t="s">
        <v>436</v>
      </c>
    </row>
    <row r="312" spans="1:6" x14ac:dyDescent="0.25">
      <c r="A312" s="3" t="s">
        <v>211</v>
      </c>
      <c r="B312" t="s">
        <v>182</v>
      </c>
      <c r="C312">
        <v>3825</v>
      </c>
      <c r="D312" s="19" t="s">
        <v>436</v>
      </c>
    </row>
    <row r="313" spans="1:6" x14ac:dyDescent="0.25">
      <c r="A313" s="3" t="s">
        <v>211</v>
      </c>
      <c r="B313" t="s">
        <v>183</v>
      </c>
      <c r="C313">
        <v>3085</v>
      </c>
      <c r="D313" s="19" t="s">
        <v>436</v>
      </c>
    </row>
    <row r="314" spans="1:6" x14ac:dyDescent="0.25">
      <c r="A314" s="3" t="s">
        <v>211</v>
      </c>
      <c r="B314" t="s">
        <v>160</v>
      </c>
      <c r="C314">
        <v>1725</v>
      </c>
      <c r="D314" s="19" t="s">
        <v>436</v>
      </c>
    </row>
    <row r="315" spans="1:6" x14ac:dyDescent="0.25">
      <c r="A315" s="3" t="s">
        <v>211</v>
      </c>
      <c r="B315" t="s">
        <v>150</v>
      </c>
      <c r="C315">
        <v>4175</v>
      </c>
      <c r="D315" s="19" t="s">
        <v>436</v>
      </c>
    </row>
    <row r="316" spans="1:6" x14ac:dyDescent="0.25">
      <c r="A316" s="16"/>
      <c r="B316" s="34" t="s">
        <v>393</v>
      </c>
      <c r="C316" s="45">
        <f>SUM(C275:C315)</f>
        <v>111265</v>
      </c>
      <c r="D316" s="27" t="s">
        <v>376</v>
      </c>
      <c r="F316" s="101">
        <v>5214000</v>
      </c>
    </row>
    <row r="318" spans="1:6" x14ac:dyDescent="0.25">
      <c r="A318" s="2" t="s">
        <v>190</v>
      </c>
      <c r="B318" t="s">
        <v>187</v>
      </c>
      <c r="C318">
        <v>5080</v>
      </c>
      <c r="D318" s="19" t="s">
        <v>437</v>
      </c>
    </row>
    <row r="319" spans="1:6" x14ac:dyDescent="0.25">
      <c r="A319" s="2" t="s">
        <v>190</v>
      </c>
      <c r="B319" t="s">
        <v>188</v>
      </c>
      <c r="C319">
        <v>2940</v>
      </c>
      <c r="D319" s="19" t="s">
        <v>437</v>
      </c>
    </row>
    <row r="320" spans="1:6" x14ac:dyDescent="0.25">
      <c r="A320" s="2" t="s">
        <v>190</v>
      </c>
      <c r="B320" t="s">
        <v>189</v>
      </c>
      <c r="C320">
        <v>5400</v>
      </c>
      <c r="D320" s="19" t="s">
        <v>437</v>
      </c>
    </row>
    <row r="321" spans="1:8" x14ac:dyDescent="0.25">
      <c r="A321" s="2" t="s">
        <v>190</v>
      </c>
      <c r="B321" t="s">
        <v>190</v>
      </c>
      <c r="C321">
        <v>9950</v>
      </c>
      <c r="D321" s="19" t="s">
        <v>437</v>
      </c>
    </row>
    <row r="322" spans="1:8" x14ac:dyDescent="0.25">
      <c r="A322" s="16"/>
      <c r="B322" s="34" t="s">
        <v>393</v>
      </c>
      <c r="C322" s="45">
        <f>SUM(C318:C321)</f>
        <v>23370</v>
      </c>
      <c r="D322" s="27" t="s">
        <v>378</v>
      </c>
      <c r="F322" s="101">
        <v>5216200</v>
      </c>
    </row>
    <row r="323" spans="1:8" x14ac:dyDescent="0.25">
      <c r="A323" s="3"/>
      <c r="H323" s="46"/>
    </row>
    <row r="324" spans="1:8" x14ac:dyDescent="0.25">
      <c r="A324" s="2" t="s">
        <v>196</v>
      </c>
      <c r="B324" t="s">
        <v>196</v>
      </c>
      <c r="C324">
        <v>3345</v>
      </c>
      <c r="D324" s="19" t="s">
        <v>438</v>
      </c>
    </row>
    <row r="325" spans="1:8" x14ac:dyDescent="0.25">
      <c r="A325" s="2" t="s">
        <v>196</v>
      </c>
      <c r="B325" t="s">
        <v>197</v>
      </c>
      <c r="C325">
        <v>935</v>
      </c>
      <c r="D325" s="19" t="s">
        <v>438</v>
      </c>
    </row>
    <row r="326" spans="1:8" x14ac:dyDescent="0.25">
      <c r="A326" s="2" t="s">
        <v>196</v>
      </c>
      <c r="B326" t="s">
        <v>198</v>
      </c>
      <c r="C326">
        <v>1525</v>
      </c>
      <c r="D326" s="19" t="s">
        <v>438</v>
      </c>
    </row>
    <row r="327" spans="1:8" x14ac:dyDescent="0.25">
      <c r="A327" s="2" t="s">
        <v>196</v>
      </c>
      <c r="B327" t="s">
        <v>199</v>
      </c>
      <c r="C327">
        <v>705</v>
      </c>
      <c r="D327" s="19" t="s">
        <v>438</v>
      </c>
    </row>
    <row r="328" spans="1:8" x14ac:dyDescent="0.25">
      <c r="A328" s="2" t="s">
        <v>191</v>
      </c>
      <c r="B328" t="s">
        <v>191</v>
      </c>
      <c r="C328">
        <v>10435</v>
      </c>
      <c r="D328" s="19" t="s">
        <v>438</v>
      </c>
    </row>
    <row r="329" spans="1:8" x14ac:dyDescent="0.25">
      <c r="A329" s="2" t="s">
        <v>191</v>
      </c>
      <c r="B329" t="s">
        <v>192</v>
      </c>
      <c r="C329">
        <v>3200</v>
      </c>
      <c r="D329" s="19" t="s">
        <v>438</v>
      </c>
    </row>
    <row r="330" spans="1:8" x14ac:dyDescent="0.25">
      <c r="A330" s="2" t="s">
        <v>191</v>
      </c>
      <c r="B330" t="s">
        <v>193</v>
      </c>
      <c r="C330">
        <v>1270</v>
      </c>
      <c r="D330" s="19" t="s">
        <v>438</v>
      </c>
    </row>
    <row r="331" spans="1:8" x14ac:dyDescent="0.25">
      <c r="A331" s="3" t="s">
        <v>212</v>
      </c>
      <c r="B331" t="s">
        <v>194</v>
      </c>
      <c r="C331">
        <v>10385</v>
      </c>
      <c r="D331" s="19" t="s">
        <v>438</v>
      </c>
    </row>
    <row r="332" spans="1:8" x14ac:dyDescent="0.25">
      <c r="A332" s="3" t="s">
        <v>212</v>
      </c>
      <c r="B332" t="s">
        <v>195</v>
      </c>
      <c r="C332">
        <v>2735</v>
      </c>
      <c r="D332" s="19" t="s">
        <v>438</v>
      </c>
    </row>
    <row r="333" spans="1:8" x14ac:dyDescent="0.25">
      <c r="A333" s="16"/>
      <c r="B333" s="34" t="s">
        <v>393</v>
      </c>
      <c r="C333" s="45">
        <f>SUM(C324:C332)</f>
        <v>34535</v>
      </c>
      <c r="D333" s="27" t="s">
        <v>375</v>
      </c>
      <c r="F333" s="101">
        <v>5214000</v>
      </c>
    </row>
    <row r="335" spans="1:8" x14ac:dyDescent="0.25">
      <c r="A335" s="59" t="s">
        <v>292</v>
      </c>
      <c r="B335" t="s">
        <v>298</v>
      </c>
      <c r="C335">
        <v>2405</v>
      </c>
      <c r="D335" s="59" t="s">
        <v>439</v>
      </c>
    </row>
    <row r="336" spans="1:8" x14ac:dyDescent="0.25">
      <c r="A336" s="59" t="s">
        <v>292</v>
      </c>
      <c r="B336" t="s">
        <v>289</v>
      </c>
      <c r="C336">
        <v>1970</v>
      </c>
      <c r="D336" s="59" t="s">
        <v>439</v>
      </c>
    </row>
    <row r="337" spans="1:5" x14ac:dyDescent="0.25">
      <c r="A337" s="59" t="s">
        <v>292</v>
      </c>
      <c r="B337" t="s">
        <v>305</v>
      </c>
      <c r="C337">
        <v>2095</v>
      </c>
      <c r="D337" s="59" t="s">
        <v>439</v>
      </c>
    </row>
    <row r="338" spans="1:5" x14ac:dyDescent="0.25">
      <c r="A338" s="59" t="s">
        <v>292</v>
      </c>
      <c r="B338" t="s">
        <v>304</v>
      </c>
      <c r="C338">
        <v>610</v>
      </c>
      <c r="D338" s="59" t="s">
        <v>439</v>
      </c>
    </row>
    <row r="339" spans="1:5" x14ac:dyDescent="0.25">
      <c r="A339" s="59" t="s">
        <v>292</v>
      </c>
      <c r="B339" t="s">
        <v>309</v>
      </c>
      <c r="C339">
        <v>340</v>
      </c>
      <c r="D339" s="59" t="s">
        <v>439</v>
      </c>
      <c r="E339" s="4"/>
    </row>
    <row r="340" spans="1:5" x14ac:dyDescent="0.25">
      <c r="A340" s="59" t="s">
        <v>292</v>
      </c>
      <c r="B340" t="s">
        <v>303</v>
      </c>
      <c r="C340">
        <v>2810</v>
      </c>
      <c r="D340" s="59" t="s">
        <v>439</v>
      </c>
    </row>
    <row r="341" spans="1:5" x14ac:dyDescent="0.25">
      <c r="A341" s="59" t="s">
        <v>292</v>
      </c>
      <c r="B341" t="s">
        <v>297</v>
      </c>
      <c r="C341">
        <v>10195</v>
      </c>
      <c r="D341" s="59" t="s">
        <v>439</v>
      </c>
    </row>
    <row r="342" spans="1:5" x14ac:dyDescent="0.25">
      <c r="A342" s="59" t="s">
        <v>292</v>
      </c>
      <c r="B342" t="s">
        <v>308</v>
      </c>
      <c r="C342">
        <v>6780</v>
      </c>
      <c r="D342" s="59" t="s">
        <v>439</v>
      </c>
    </row>
    <row r="343" spans="1:5" x14ac:dyDescent="0.25">
      <c r="A343" s="59" t="s">
        <v>292</v>
      </c>
      <c r="B343" t="s">
        <v>486</v>
      </c>
      <c r="C343">
        <v>4085</v>
      </c>
      <c r="D343" s="59" t="s">
        <v>439</v>
      </c>
    </row>
    <row r="344" spans="1:5" x14ac:dyDescent="0.25">
      <c r="A344" s="59" t="s">
        <v>292</v>
      </c>
      <c r="B344" t="s">
        <v>310</v>
      </c>
      <c r="C344">
        <v>1630</v>
      </c>
      <c r="D344" s="59" t="s">
        <v>439</v>
      </c>
    </row>
    <row r="345" spans="1:5" x14ac:dyDescent="0.25">
      <c r="A345" s="59" t="s">
        <v>292</v>
      </c>
      <c r="B345" t="s">
        <v>307</v>
      </c>
      <c r="C345">
        <v>5350</v>
      </c>
      <c r="D345" s="59" t="s">
        <v>439</v>
      </c>
    </row>
    <row r="346" spans="1:5" x14ac:dyDescent="0.25">
      <c r="A346" s="59" t="s">
        <v>292</v>
      </c>
      <c r="B346" t="s">
        <v>302</v>
      </c>
      <c r="C346">
        <v>240</v>
      </c>
      <c r="D346" s="59" t="s">
        <v>439</v>
      </c>
    </row>
    <row r="347" spans="1:5" x14ac:dyDescent="0.25">
      <c r="A347" s="59" t="s">
        <v>292</v>
      </c>
      <c r="B347" t="s">
        <v>299</v>
      </c>
      <c r="C347">
        <v>3210</v>
      </c>
      <c r="D347" s="59" t="s">
        <v>439</v>
      </c>
    </row>
    <row r="348" spans="1:5" x14ac:dyDescent="0.25">
      <c r="A348" s="59" t="s">
        <v>292</v>
      </c>
      <c r="B348" t="s">
        <v>306</v>
      </c>
      <c r="C348">
        <v>2530</v>
      </c>
      <c r="D348" s="59" t="s">
        <v>439</v>
      </c>
    </row>
    <row r="349" spans="1:5" x14ac:dyDescent="0.25">
      <c r="A349" s="59" t="s">
        <v>292</v>
      </c>
      <c r="B349" t="s">
        <v>301</v>
      </c>
      <c r="C349">
        <v>3110</v>
      </c>
      <c r="D349" s="59" t="s">
        <v>439</v>
      </c>
    </row>
    <row r="350" spans="1:5" x14ac:dyDescent="0.25">
      <c r="A350" s="59" t="s">
        <v>292</v>
      </c>
      <c r="B350" t="s">
        <v>300</v>
      </c>
      <c r="C350">
        <v>1530</v>
      </c>
      <c r="D350" s="59" t="s">
        <v>439</v>
      </c>
    </row>
    <row r="351" spans="1:5" x14ac:dyDescent="0.25">
      <c r="A351" s="59" t="s">
        <v>293</v>
      </c>
      <c r="B351" t="s">
        <v>493</v>
      </c>
      <c r="C351">
        <v>3550</v>
      </c>
      <c r="D351" s="59" t="s">
        <v>441</v>
      </c>
    </row>
    <row r="352" spans="1:5" x14ac:dyDescent="0.25">
      <c r="A352" s="59" t="s">
        <v>293</v>
      </c>
      <c r="B352" t="s">
        <v>494</v>
      </c>
      <c r="C352">
        <v>3460</v>
      </c>
      <c r="D352" s="59" t="s">
        <v>441</v>
      </c>
    </row>
    <row r="353" spans="1:5" x14ac:dyDescent="0.25">
      <c r="A353" s="59" t="s">
        <v>293</v>
      </c>
      <c r="B353" t="s">
        <v>495</v>
      </c>
      <c r="C353">
        <v>150</v>
      </c>
      <c r="D353" s="59" t="s">
        <v>441</v>
      </c>
    </row>
    <row r="354" spans="1:5" x14ac:dyDescent="0.25">
      <c r="A354" s="59" t="s">
        <v>293</v>
      </c>
      <c r="B354" t="s">
        <v>496</v>
      </c>
      <c r="C354">
        <v>670</v>
      </c>
      <c r="D354" s="59" t="s">
        <v>441</v>
      </c>
    </row>
    <row r="355" spans="1:5" x14ac:dyDescent="0.25">
      <c r="A355" s="59" t="s">
        <v>293</v>
      </c>
      <c r="B355" t="s">
        <v>497</v>
      </c>
      <c r="C355">
        <v>2160</v>
      </c>
      <c r="D355" s="59" t="s">
        <v>441</v>
      </c>
    </row>
    <row r="356" spans="1:5" x14ac:dyDescent="0.25">
      <c r="A356" s="59" t="s">
        <v>293</v>
      </c>
      <c r="B356" t="s">
        <v>498</v>
      </c>
      <c r="C356">
        <v>2860</v>
      </c>
      <c r="D356" s="59" t="s">
        <v>441</v>
      </c>
    </row>
    <row r="357" spans="1:5" x14ac:dyDescent="0.25">
      <c r="A357" s="59" t="s">
        <v>293</v>
      </c>
      <c r="B357" t="s">
        <v>488</v>
      </c>
      <c r="C357">
        <v>3550</v>
      </c>
      <c r="D357" s="59" t="s">
        <v>441</v>
      </c>
    </row>
    <row r="358" spans="1:5" x14ac:dyDescent="0.25">
      <c r="A358" s="59" t="s">
        <v>291</v>
      </c>
      <c r="B358" s="122" t="s">
        <v>487</v>
      </c>
      <c r="C358" s="105">
        <v>4555</v>
      </c>
      <c r="D358" s="59" t="s">
        <v>440</v>
      </c>
    </row>
    <row r="359" spans="1:5" x14ac:dyDescent="0.25">
      <c r="A359" s="59" t="s">
        <v>291</v>
      </c>
      <c r="B359" t="s">
        <v>490</v>
      </c>
      <c r="C359">
        <v>2610</v>
      </c>
      <c r="D359" s="59" t="s">
        <v>440</v>
      </c>
      <c r="E359" s="4"/>
    </row>
    <row r="360" spans="1:5" x14ac:dyDescent="0.25">
      <c r="A360" s="59" t="s">
        <v>291</v>
      </c>
      <c r="B360" t="s">
        <v>491</v>
      </c>
      <c r="C360">
        <v>750</v>
      </c>
      <c r="D360" s="59" t="s">
        <v>440</v>
      </c>
    </row>
    <row r="361" spans="1:5" x14ac:dyDescent="0.25">
      <c r="A361" s="59" t="s">
        <v>291</v>
      </c>
      <c r="B361" t="s">
        <v>489</v>
      </c>
      <c r="C361">
        <v>2705</v>
      </c>
      <c r="D361" s="59" t="s">
        <v>440</v>
      </c>
    </row>
    <row r="362" spans="1:5" x14ac:dyDescent="0.25">
      <c r="A362" s="59" t="s">
        <v>291</v>
      </c>
      <c r="B362" t="s">
        <v>312</v>
      </c>
      <c r="C362">
        <v>2360</v>
      </c>
      <c r="D362" s="59" t="s">
        <v>440</v>
      </c>
    </row>
    <row r="363" spans="1:5" x14ac:dyDescent="0.25">
      <c r="A363" s="59" t="s">
        <v>291</v>
      </c>
      <c r="B363" t="s">
        <v>125</v>
      </c>
      <c r="C363">
        <v>3620</v>
      </c>
      <c r="D363" s="59" t="s">
        <v>440</v>
      </c>
    </row>
    <row r="364" spans="1:5" x14ac:dyDescent="0.25">
      <c r="A364" s="59" t="s">
        <v>291</v>
      </c>
      <c r="B364" t="s">
        <v>315</v>
      </c>
      <c r="C364">
        <v>5445</v>
      </c>
      <c r="D364" s="59" t="s">
        <v>440</v>
      </c>
    </row>
    <row r="365" spans="1:5" x14ac:dyDescent="0.25">
      <c r="A365" s="59" t="s">
        <v>291</v>
      </c>
      <c r="B365" t="s">
        <v>492</v>
      </c>
      <c r="C365">
        <v>2935</v>
      </c>
      <c r="D365" s="59" t="s">
        <v>440</v>
      </c>
    </row>
    <row r="366" spans="1:5" x14ac:dyDescent="0.25">
      <c r="A366" s="59" t="s">
        <v>291</v>
      </c>
      <c r="B366" t="s">
        <v>316</v>
      </c>
      <c r="C366">
        <v>4820</v>
      </c>
      <c r="D366" s="59" t="s">
        <v>440</v>
      </c>
    </row>
    <row r="367" spans="1:5" x14ac:dyDescent="0.25">
      <c r="A367" s="59" t="s">
        <v>291</v>
      </c>
      <c r="B367" t="s">
        <v>313</v>
      </c>
      <c r="C367">
        <v>2340</v>
      </c>
      <c r="D367" s="59" t="s">
        <v>440</v>
      </c>
    </row>
    <row r="368" spans="1:5" x14ac:dyDescent="0.25">
      <c r="A368" s="59" t="s">
        <v>291</v>
      </c>
      <c r="B368" t="s">
        <v>290</v>
      </c>
      <c r="C368">
        <v>2805</v>
      </c>
      <c r="D368" s="59" t="s">
        <v>440</v>
      </c>
    </row>
    <row r="369" spans="1:8" s="17" customFormat="1" x14ac:dyDescent="0.25">
      <c r="A369" s="59" t="s">
        <v>291</v>
      </c>
      <c r="B369" t="s">
        <v>314</v>
      </c>
      <c r="C369">
        <v>870</v>
      </c>
      <c r="D369" s="59" t="s">
        <v>440</v>
      </c>
      <c r="G369"/>
      <c r="H369"/>
    </row>
    <row r="370" spans="1:8" x14ac:dyDescent="0.25">
      <c r="A370" s="59" t="s">
        <v>291</v>
      </c>
      <c r="B370" t="s">
        <v>311</v>
      </c>
      <c r="C370">
        <v>3190</v>
      </c>
      <c r="D370" s="59" t="s">
        <v>440</v>
      </c>
    </row>
    <row r="371" spans="1:8" x14ac:dyDescent="0.25">
      <c r="A371" s="59" t="s">
        <v>291</v>
      </c>
      <c r="B371" t="s">
        <v>488</v>
      </c>
      <c r="C371">
        <v>5960</v>
      </c>
      <c r="D371" s="59" t="s">
        <v>440</v>
      </c>
    </row>
    <row r="372" spans="1:8" x14ac:dyDescent="0.25">
      <c r="A372" s="59" t="s">
        <v>295</v>
      </c>
      <c r="B372" t="s">
        <v>128</v>
      </c>
      <c r="C372">
        <v>5450</v>
      </c>
      <c r="D372" s="59" t="s">
        <v>441</v>
      </c>
    </row>
    <row r="373" spans="1:8" x14ac:dyDescent="0.25">
      <c r="A373" s="59" t="s">
        <v>295</v>
      </c>
      <c r="B373" t="s">
        <v>318</v>
      </c>
      <c r="C373">
        <v>340</v>
      </c>
      <c r="D373" s="59" t="s">
        <v>441</v>
      </c>
    </row>
    <row r="374" spans="1:8" x14ac:dyDescent="0.25">
      <c r="A374" s="59" t="s">
        <v>295</v>
      </c>
      <c r="B374" t="s">
        <v>574</v>
      </c>
      <c r="C374">
        <v>210</v>
      </c>
      <c r="D374" s="59" t="s">
        <v>441</v>
      </c>
    </row>
    <row r="375" spans="1:8" x14ac:dyDescent="0.25">
      <c r="A375" s="59" t="s">
        <v>295</v>
      </c>
      <c r="B375" t="s">
        <v>317</v>
      </c>
      <c r="C375">
        <v>5975</v>
      </c>
      <c r="D375" s="59" t="s">
        <v>441</v>
      </c>
    </row>
    <row r="376" spans="1:8" x14ac:dyDescent="0.25">
      <c r="A376" s="59" t="s">
        <v>296</v>
      </c>
      <c r="B376" s="122" t="s">
        <v>296</v>
      </c>
      <c r="C376" s="105">
        <v>2070</v>
      </c>
      <c r="D376" s="59" t="s">
        <v>441</v>
      </c>
    </row>
    <row r="377" spans="1:8" x14ac:dyDescent="0.25">
      <c r="A377" s="59" t="s">
        <v>294</v>
      </c>
      <c r="B377" t="s">
        <v>562</v>
      </c>
      <c r="C377">
        <v>500</v>
      </c>
      <c r="D377" s="59" t="s">
        <v>441</v>
      </c>
    </row>
    <row r="378" spans="1:8" x14ac:dyDescent="0.25">
      <c r="A378" s="59" t="s">
        <v>294</v>
      </c>
      <c r="B378" t="s">
        <v>563</v>
      </c>
      <c r="C378">
        <v>1330</v>
      </c>
      <c r="D378" s="59" t="s">
        <v>441</v>
      </c>
    </row>
    <row r="379" spans="1:8" x14ac:dyDescent="0.25">
      <c r="A379" s="59" t="s">
        <v>294</v>
      </c>
      <c r="B379" t="s">
        <v>564</v>
      </c>
      <c r="C379">
        <v>1220</v>
      </c>
      <c r="D379" s="59" t="s">
        <v>441</v>
      </c>
    </row>
    <row r="380" spans="1:8" x14ac:dyDescent="0.25">
      <c r="A380" s="59" t="s">
        <v>294</v>
      </c>
      <c r="B380" t="s">
        <v>565</v>
      </c>
      <c r="C380">
        <v>300</v>
      </c>
      <c r="D380" s="59" t="s">
        <v>441</v>
      </c>
    </row>
    <row r="381" spans="1:8" x14ac:dyDescent="0.25">
      <c r="A381" s="59" t="s">
        <v>294</v>
      </c>
      <c r="B381" t="s">
        <v>566</v>
      </c>
      <c r="C381">
        <v>980</v>
      </c>
      <c r="D381" s="59" t="s">
        <v>441</v>
      </c>
    </row>
    <row r="382" spans="1:8" x14ac:dyDescent="0.25">
      <c r="A382" s="59" t="s">
        <v>294</v>
      </c>
      <c r="B382" t="s">
        <v>567</v>
      </c>
      <c r="C382">
        <v>980</v>
      </c>
      <c r="D382" s="59" t="s">
        <v>441</v>
      </c>
    </row>
    <row r="383" spans="1:8" x14ac:dyDescent="0.25">
      <c r="A383" s="59" t="s">
        <v>294</v>
      </c>
      <c r="B383" t="s">
        <v>568</v>
      </c>
      <c r="C383">
        <v>735</v>
      </c>
      <c r="D383" s="59" t="s">
        <v>441</v>
      </c>
    </row>
    <row r="384" spans="1:8" x14ac:dyDescent="0.25">
      <c r="A384" s="59" t="s">
        <v>294</v>
      </c>
      <c r="B384" t="s">
        <v>569</v>
      </c>
      <c r="C384">
        <v>755</v>
      </c>
      <c r="D384" s="59" t="s">
        <v>441</v>
      </c>
    </row>
    <row r="385" spans="1:6" x14ac:dyDescent="0.25">
      <c r="A385" s="59" t="s">
        <v>294</v>
      </c>
      <c r="B385" t="s">
        <v>570</v>
      </c>
      <c r="C385">
        <v>4740</v>
      </c>
      <c r="D385" s="59" t="s">
        <v>441</v>
      </c>
    </row>
    <row r="386" spans="1:6" x14ac:dyDescent="0.25">
      <c r="A386" s="59" t="s">
        <v>294</v>
      </c>
      <c r="B386" t="s">
        <v>571</v>
      </c>
      <c r="C386">
        <v>350</v>
      </c>
      <c r="D386" s="59" t="s">
        <v>441</v>
      </c>
    </row>
    <row r="387" spans="1:6" x14ac:dyDescent="0.25">
      <c r="A387" s="59" t="s">
        <v>294</v>
      </c>
      <c r="B387" t="s">
        <v>572</v>
      </c>
      <c r="C387">
        <v>710</v>
      </c>
      <c r="D387" s="59" t="s">
        <v>441</v>
      </c>
    </row>
    <row r="388" spans="1:6" x14ac:dyDescent="0.25">
      <c r="A388" s="16"/>
      <c r="B388" s="34" t="s">
        <v>393</v>
      </c>
      <c r="C388" s="45">
        <f>SUM(C335:C387)</f>
        <v>136900</v>
      </c>
      <c r="D388" s="27" t="s">
        <v>442</v>
      </c>
      <c r="F388" s="101">
        <v>5215810</v>
      </c>
    </row>
    <row r="390" spans="1:6" x14ac:dyDescent="0.25">
      <c r="A390" s="2" t="s">
        <v>340</v>
      </c>
      <c r="B390" s="4" t="s">
        <v>503</v>
      </c>
      <c r="C390" s="46">
        <v>2980</v>
      </c>
      <c r="D390" s="19" t="s">
        <v>402</v>
      </c>
    </row>
    <row r="391" spans="1:6" x14ac:dyDescent="0.25">
      <c r="A391" s="2" t="s">
        <v>340</v>
      </c>
      <c r="B391" s="4" t="s">
        <v>504</v>
      </c>
      <c r="C391" s="46">
        <v>1800</v>
      </c>
      <c r="D391" s="19" t="s">
        <v>402</v>
      </c>
    </row>
    <row r="392" spans="1:6" x14ac:dyDescent="0.25">
      <c r="A392" s="2" t="s">
        <v>340</v>
      </c>
      <c r="B392" s="4" t="s">
        <v>341</v>
      </c>
      <c r="C392" s="46">
        <v>610</v>
      </c>
      <c r="D392" s="19" t="s">
        <v>402</v>
      </c>
    </row>
    <row r="393" spans="1:6" x14ac:dyDescent="0.25">
      <c r="A393" s="2" t="s">
        <v>363</v>
      </c>
      <c r="B393" t="s">
        <v>364</v>
      </c>
      <c r="C393" s="46">
        <v>3085</v>
      </c>
      <c r="D393" s="19" t="s">
        <v>405</v>
      </c>
    </row>
    <row r="394" spans="1:6" x14ac:dyDescent="0.25">
      <c r="A394" s="2" t="s">
        <v>363</v>
      </c>
      <c r="B394" s="40" t="s">
        <v>510</v>
      </c>
      <c r="C394" s="46">
        <v>1965</v>
      </c>
      <c r="D394" s="19" t="s">
        <v>405</v>
      </c>
    </row>
    <row r="395" spans="1:6" x14ac:dyDescent="0.25">
      <c r="A395" s="2" t="s">
        <v>379</v>
      </c>
      <c r="B395" t="s">
        <v>382</v>
      </c>
      <c r="C395" s="46">
        <v>1930</v>
      </c>
      <c r="D395" s="19" t="s">
        <v>400</v>
      </c>
    </row>
    <row r="396" spans="1:6" x14ac:dyDescent="0.25">
      <c r="A396" s="2" t="s">
        <v>379</v>
      </c>
      <c r="B396" t="s">
        <v>380</v>
      </c>
      <c r="C396" s="46">
        <v>8630</v>
      </c>
      <c r="D396" s="19" t="s">
        <v>400</v>
      </c>
    </row>
    <row r="397" spans="1:6" x14ac:dyDescent="0.25">
      <c r="A397" s="2" t="s">
        <v>379</v>
      </c>
      <c r="B397" t="s">
        <v>381</v>
      </c>
      <c r="C397" s="46">
        <v>1305</v>
      </c>
      <c r="D397" s="19" t="s">
        <v>400</v>
      </c>
    </row>
    <row r="398" spans="1:6" x14ac:dyDescent="0.25">
      <c r="A398" s="2" t="s">
        <v>379</v>
      </c>
      <c r="B398" t="s">
        <v>383</v>
      </c>
      <c r="C398" s="46">
        <v>1305</v>
      </c>
      <c r="D398" s="19" t="s">
        <v>400</v>
      </c>
    </row>
    <row r="399" spans="1:6" x14ac:dyDescent="0.25">
      <c r="A399" s="2" t="s">
        <v>319</v>
      </c>
      <c r="B399" s="4" t="s">
        <v>320</v>
      </c>
      <c r="C399" s="46">
        <v>8700</v>
      </c>
      <c r="D399" s="19" t="s">
        <v>401</v>
      </c>
    </row>
    <row r="400" spans="1:6" x14ac:dyDescent="0.25">
      <c r="A400" s="2" t="s">
        <v>319</v>
      </c>
      <c r="B400" s="4" t="s">
        <v>323</v>
      </c>
      <c r="C400" s="46">
        <v>930</v>
      </c>
      <c r="D400" s="19" t="s">
        <v>401</v>
      </c>
    </row>
    <row r="401" spans="1:4" x14ac:dyDescent="0.25">
      <c r="A401" s="2" t="s">
        <v>319</v>
      </c>
      <c r="B401" s="4" t="s">
        <v>324</v>
      </c>
      <c r="C401" s="46">
        <v>1020</v>
      </c>
      <c r="D401" s="19" t="s">
        <v>401</v>
      </c>
    </row>
    <row r="402" spans="1:4" x14ac:dyDescent="0.25">
      <c r="A402" s="2" t="s">
        <v>319</v>
      </c>
      <c r="B402" s="4" t="s">
        <v>499</v>
      </c>
      <c r="C402" s="46">
        <v>2960</v>
      </c>
      <c r="D402" s="19" t="s">
        <v>401</v>
      </c>
    </row>
    <row r="403" spans="1:4" x14ac:dyDescent="0.25">
      <c r="A403" s="2" t="s">
        <v>319</v>
      </c>
      <c r="B403" s="4" t="s">
        <v>322</v>
      </c>
      <c r="C403" s="46">
        <v>1790</v>
      </c>
      <c r="D403" s="19" t="s">
        <v>401</v>
      </c>
    </row>
    <row r="404" spans="1:4" x14ac:dyDescent="0.25">
      <c r="A404" s="2" t="s">
        <v>352</v>
      </c>
      <c r="B404" s="4" t="s">
        <v>507</v>
      </c>
      <c r="C404" s="46">
        <v>9800</v>
      </c>
      <c r="D404" s="19" t="s">
        <v>404</v>
      </c>
    </row>
    <row r="405" spans="1:4" x14ac:dyDescent="0.25">
      <c r="A405" s="2" t="s">
        <v>352</v>
      </c>
      <c r="B405" s="4" t="s">
        <v>354</v>
      </c>
      <c r="C405" s="46">
        <v>2050</v>
      </c>
      <c r="D405" s="19" t="s">
        <v>404</v>
      </c>
    </row>
    <row r="406" spans="1:4" x14ac:dyDescent="0.25">
      <c r="A406" s="2" t="s">
        <v>352</v>
      </c>
      <c r="B406" s="4" t="s">
        <v>355</v>
      </c>
      <c r="C406" s="46">
        <v>2550</v>
      </c>
      <c r="D406" s="19" t="s">
        <v>404</v>
      </c>
    </row>
    <row r="407" spans="1:4" x14ac:dyDescent="0.25">
      <c r="A407" s="2" t="s">
        <v>325</v>
      </c>
      <c r="B407" s="4" t="s">
        <v>326</v>
      </c>
      <c r="C407" s="46">
        <v>2820</v>
      </c>
      <c r="D407" s="19" t="s">
        <v>401</v>
      </c>
    </row>
    <row r="408" spans="1:4" x14ac:dyDescent="0.25">
      <c r="A408" s="2" t="s">
        <v>325</v>
      </c>
      <c r="B408" s="4" t="s">
        <v>327</v>
      </c>
      <c r="C408" s="46">
        <v>2440</v>
      </c>
      <c r="D408" s="19" t="s">
        <v>401</v>
      </c>
    </row>
    <row r="409" spans="1:4" x14ac:dyDescent="0.25">
      <c r="A409" s="2" t="s">
        <v>365</v>
      </c>
      <c r="B409" s="144" t="s">
        <v>512</v>
      </c>
      <c r="C409" s="46">
        <v>1620</v>
      </c>
      <c r="D409" s="19" t="s">
        <v>405</v>
      </c>
    </row>
    <row r="410" spans="1:4" x14ac:dyDescent="0.25">
      <c r="A410" s="2" t="s">
        <v>365</v>
      </c>
      <c r="B410" t="s">
        <v>367</v>
      </c>
      <c r="C410" s="46">
        <v>1190</v>
      </c>
      <c r="D410" s="19" t="s">
        <v>405</v>
      </c>
    </row>
    <row r="411" spans="1:4" x14ac:dyDescent="0.25">
      <c r="A411" s="2" t="s">
        <v>365</v>
      </c>
      <c r="B411" t="s">
        <v>366</v>
      </c>
      <c r="C411" s="46">
        <v>2770</v>
      </c>
      <c r="D411" s="19" t="s">
        <v>405</v>
      </c>
    </row>
    <row r="412" spans="1:4" x14ac:dyDescent="0.25">
      <c r="A412" s="2" t="s">
        <v>328</v>
      </c>
      <c r="B412" s="4" t="s">
        <v>329</v>
      </c>
      <c r="C412" s="46">
        <v>2590</v>
      </c>
      <c r="D412" s="19" t="s">
        <v>401</v>
      </c>
    </row>
    <row r="413" spans="1:4" x14ac:dyDescent="0.25">
      <c r="A413" s="2" t="s">
        <v>328</v>
      </c>
      <c r="B413" s="4" t="s">
        <v>500</v>
      </c>
      <c r="C413" s="46">
        <v>3500</v>
      </c>
      <c r="D413" s="19" t="s">
        <v>401</v>
      </c>
    </row>
    <row r="414" spans="1:4" x14ac:dyDescent="0.25">
      <c r="A414" s="2" t="s">
        <v>345</v>
      </c>
      <c r="B414" s="4" t="s">
        <v>350</v>
      </c>
      <c r="C414" s="46">
        <v>670</v>
      </c>
      <c r="D414" s="19" t="s">
        <v>403</v>
      </c>
    </row>
    <row r="415" spans="1:4" x14ac:dyDescent="0.25">
      <c r="A415" s="2" t="s">
        <v>345</v>
      </c>
      <c r="B415" s="4" t="s">
        <v>346</v>
      </c>
      <c r="C415" s="46">
        <v>8400</v>
      </c>
      <c r="D415" s="19" t="s">
        <v>403</v>
      </c>
    </row>
    <row r="416" spans="1:4" x14ac:dyDescent="0.25">
      <c r="A416" s="2" t="s">
        <v>345</v>
      </c>
      <c r="B416" s="4" t="s">
        <v>347</v>
      </c>
      <c r="C416" s="46">
        <v>890</v>
      </c>
      <c r="D416" s="19" t="s">
        <v>403</v>
      </c>
    </row>
    <row r="417" spans="1:4" x14ac:dyDescent="0.25">
      <c r="A417" s="2" t="s">
        <v>345</v>
      </c>
      <c r="B417" s="4" t="s">
        <v>348</v>
      </c>
      <c r="C417" s="46">
        <v>760</v>
      </c>
      <c r="D417" s="19" t="s">
        <v>403</v>
      </c>
    </row>
    <row r="418" spans="1:4" x14ac:dyDescent="0.25">
      <c r="A418" s="2" t="s">
        <v>345</v>
      </c>
      <c r="B418" s="4" t="s">
        <v>349</v>
      </c>
      <c r="C418" s="46">
        <v>1600</v>
      </c>
      <c r="D418" s="19" t="s">
        <v>403</v>
      </c>
    </row>
    <row r="419" spans="1:4" x14ac:dyDescent="0.25">
      <c r="A419" s="2" t="s">
        <v>358</v>
      </c>
      <c r="B419" s="42" t="s">
        <v>508</v>
      </c>
      <c r="C419" s="46">
        <v>4220</v>
      </c>
      <c r="D419" s="19" t="s">
        <v>405</v>
      </c>
    </row>
    <row r="420" spans="1:4" x14ac:dyDescent="0.25">
      <c r="A420" s="2" t="s">
        <v>358</v>
      </c>
      <c r="B420" s="4" t="s">
        <v>359</v>
      </c>
      <c r="C420" s="46">
        <v>11100</v>
      </c>
      <c r="D420" s="19" t="s">
        <v>405</v>
      </c>
    </row>
    <row r="421" spans="1:4" x14ac:dyDescent="0.25">
      <c r="A421" s="2" t="s">
        <v>358</v>
      </c>
      <c r="B421" s="4" t="s">
        <v>360</v>
      </c>
      <c r="C421" s="46">
        <v>4130</v>
      </c>
      <c r="D421" s="19" t="s">
        <v>405</v>
      </c>
    </row>
    <row r="422" spans="1:4" x14ac:dyDescent="0.25">
      <c r="A422" s="2" t="s">
        <v>358</v>
      </c>
      <c r="B422" s="145" t="s">
        <v>511</v>
      </c>
      <c r="C422" s="46">
        <v>2340</v>
      </c>
      <c r="D422" s="19" t="s">
        <v>405</v>
      </c>
    </row>
    <row r="423" spans="1:4" x14ac:dyDescent="0.25">
      <c r="A423" s="2" t="s">
        <v>361</v>
      </c>
      <c r="B423" s="42" t="s">
        <v>509</v>
      </c>
      <c r="C423" s="46">
        <v>2450</v>
      </c>
      <c r="D423" s="19" t="s">
        <v>405</v>
      </c>
    </row>
    <row r="424" spans="1:4" x14ac:dyDescent="0.25">
      <c r="A424" s="2" t="s">
        <v>361</v>
      </c>
      <c r="B424" s="4" t="s">
        <v>362</v>
      </c>
      <c r="C424" s="46">
        <v>1420</v>
      </c>
      <c r="D424" s="19" t="s">
        <v>405</v>
      </c>
    </row>
    <row r="425" spans="1:4" x14ac:dyDescent="0.25">
      <c r="A425" s="2" t="s">
        <v>384</v>
      </c>
      <c r="B425" t="s">
        <v>386</v>
      </c>
      <c r="C425" s="46">
        <v>1605</v>
      </c>
      <c r="D425" s="19" t="s">
        <v>400</v>
      </c>
    </row>
    <row r="426" spans="1:4" x14ac:dyDescent="0.25">
      <c r="A426" s="2" t="s">
        <v>384</v>
      </c>
      <c r="B426" t="s">
        <v>388</v>
      </c>
      <c r="C426" s="46">
        <v>880</v>
      </c>
      <c r="D426" s="19" t="s">
        <v>400</v>
      </c>
    </row>
    <row r="427" spans="1:4" x14ac:dyDescent="0.25">
      <c r="A427" s="2" t="s">
        <v>384</v>
      </c>
      <c r="B427" t="s">
        <v>387</v>
      </c>
      <c r="C427" s="46">
        <v>1650</v>
      </c>
      <c r="D427" s="19" t="s">
        <v>400</v>
      </c>
    </row>
    <row r="428" spans="1:4" x14ac:dyDescent="0.25">
      <c r="A428" s="2" t="s">
        <v>384</v>
      </c>
      <c r="B428" t="s">
        <v>385</v>
      </c>
      <c r="C428" s="46">
        <v>3960</v>
      </c>
      <c r="D428" s="19" t="s">
        <v>400</v>
      </c>
    </row>
    <row r="429" spans="1:4" x14ac:dyDescent="0.25">
      <c r="A429" s="2" t="s">
        <v>296</v>
      </c>
      <c r="B429" s="4" t="s">
        <v>501</v>
      </c>
      <c r="C429" s="46">
        <v>2350</v>
      </c>
      <c r="D429" s="19" t="s">
        <v>401</v>
      </c>
    </row>
    <row r="430" spans="1:4" x14ac:dyDescent="0.25">
      <c r="A430" s="2" t="s">
        <v>342</v>
      </c>
      <c r="B430" s="4" t="s">
        <v>505</v>
      </c>
      <c r="C430" s="46">
        <v>3600</v>
      </c>
      <c r="D430" s="19" t="s">
        <v>402</v>
      </c>
    </row>
    <row r="431" spans="1:4" x14ac:dyDescent="0.25">
      <c r="A431" s="2" t="s">
        <v>333</v>
      </c>
      <c r="B431" s="4" t="s">
        <v>335</v>
      </c>
      <c r="C431" s="46">
        <v>1150</v>
      </c>
      <c r="D431" s="19" t="s">
        <v>401</v>
      </c>
    </row>
    <row r="432" spans="1:4" x14ac:dyDescent="0.25">
      <c r="A432" s="2" t="s">
        <v>333</v>
      </c>
      <c r="B432" s="4" t="s">
        <v>334</v>
      </c>
      <c r="C432" s="46">
        <v>5310</v>
      </c>
      <c r="D432" s="19" t="s">
        <v>401</v>
      </c>
    </row>
    <row r="433" spans="1:10" x14ac:dyDescent="0.25">
      <c r="A433" s="2" t="s">
        <v>356</v>
      </c>
      <c r="B433" s="4" t="s">
        <v>357</v>
      </c>
      <c r="C433" s="46">
        <v>3045</v>
      </c>
      <c r="D433" s="19" t="s">
        <v>404</v>
      </c>
    </row>
    <row r="434" spans="1:10" x14ac:dyDescent="0.25">
      <c r="A434" s="2" t="s">
        <v>330</v>
      </c>
      <c r="B434" s="4" t="s">
        <v>331</v>
      </c>
      <c r="C434" s="46">
        <v>2150</v>
      </c>
      <c r="D434" s="19" t="s">
        <v>401</v>
      </c>
    </row>
    <row r="435" spans="1:10" x14ac:dyDescent="0.25">
      <c r="A435" s="2" t="s">
        <v>330</v>
      </c>
      <c r="B435" s="4" t="s">
        <v>332</v>
      </c>
      <c r="C435" s="46">
        <v>1040</v>
      </c>
      <c r="D435" s="19" t="s">
        <v>401</v>
      </c>
    </row>
    <row r="436" spans="1:10" x14ac:dyDescent="0.25">
      <c r="A436" s="2" t="s">
        <v>351</v>
      </c>
      <c r="B436" s="4" t="s">
        <v>506</v>
      </c>
      <c r="C436" s="46">
        <v>4310</v>
      </c>
      <c r="D436" s="19" t="s">
        <v>403</v>
      </c>
    </row>
    <row r="437" spans="1:10" x14ac:dyDescent="0.25">
      <c r="A437" s="2" t="s">
        <v>336</v>
      </c>
      <c r="B437" s="4" t="s">
        <v>337</v>
      </c>
      <c r="C437" s="46">
        <v>1780</v>
      </c>
      <c r="D437" s="19" t="s">
        <v>402</v>
      </c>
    </row>
    <row r="438" spans="1:10" x14ac:dyDescent="0.25">
      <c r="A438" s="2" t="s">
        <v>336</v>
      </c>
      <c r="B438" s="4" t="s">
        <v>339</v>
      </c>
      <c r="C438" s="46">
        <v>1100</v>
      </c>
      <c r="D438" s="19" t="s">
        <v>402</v>
      </c>
    </row>
    <row r="439" spans="1:10" x14ac:dyDescent="0.25">
      <c r="A439" s="2" t="s">
        <v>336</v>
      </c>
      <c r="B439" s="4" t="s">
        <v>338</v>
      </c>
      <c r="C439" s="46">
        <v>1600</v>
      </c>
      <c r="D439" s="19" t="s">
        <v>402</v>
      </c>
    </row>
    <row r="440" spans="1:10" x14ac:dyDescent="0.25">
      <c r="A440" s="2" t="s">
        <v>336</v>
      </c>
      <c r="B440" s="4" t="s">
        <v>502</v>
      </c>
      <c r="C440" s="46">
        <v>5150</v>
      </c>
      <c r="D440" s="19" t="s">
        <v>402</v>
      </c>
    </row>
    <row r="441" spans="1:10" x14ac:dyDescent="0.25">
      <c r="A441" s="16"/>
      <c r="B441" s="34" t="s">
        <v>393</v>
      </c>
      <c r="C441" s="45">
        <f>SUM(C390:C440)</f>
        <v>149000</v>
      </c>
      <c r="D441" s="27" t="s">
        <v>321</v>
      </c>
      <c r="F441" s="101">
        <v>5619016</v>
      </c>
      <c r="H441" s="2"/>
      <c r="I441" s="4"/>
      <c r="J441" s="46"/>
    </row>
    <row r="442" spans="1:10" x14ac:dyDescent="0.25">
      <c r="A442"/>
      <c r="C442" s="4"/>
      <c r="D442" s="135" t="s">
        <v>556</v>
      </c>
      <c r="H442" s="2"/>
      <c r="I442" s="4"/>
      <c r="J442" s="46"/>
    </row>
    <row r="443" spans="1:10" x14ac:dyDescent="0.25">
      <c r="A443" s="2" t="s">
        <v>528</v>
      </c>
      <c r="B443" t="s">
        <v>561</v>
      </c>
      <c r="C443" s="46">
        <v>11705</v>
      </c>
      <c r="D443" s="19" t="s">
        <v>421</v>
      </c>
      <c r="J443" s="46"/>
    </row>
    <row r="444" spans="1:10" x14ac:dyDescent="0.25">
      <c r="A444" s="2" t="s">
        <v>528</v>
      </c>
      <c r="B444" t="s">
        <v>408</v>
      </c>
      <c r="C444" s="46">
        <v>9695</v>
      </c>
      <c r="D444" s="19" t="s">
        <v>421</v>
      </c>
      <c r="J444" s="46"/>
    </row>
    <row r="445" spans="1:10" x14ac:dyDescent="0.25">
      <c r="A445" s="2" t="s">
        <v>528</v>
      </c>
      <c r="B445" t="s">
        <v>557</v>
      </c>
      <c r="C445" s="46">
        <v>11550</v>
      </c>
      <c r="D445" s="19" t="s">
        <v>421</v>
      </c>
      <c r="J445" s="46"/>
    </row>
    <row r="446" spans="1:10" x14ac:dyDescent="0.25">
      <c r="A446" s="2" t="s">
        <v>528</v>
      </c>
      <c r="B446" t="s">
        <v>582</v>
      </c>
      <c r="C446" s="46">
        <v>9780</v>
      </c>
      <c r="D446" s="19" t="s">
        <v>421</v>
      </c>
      <c r="J446" s="46"/>
    </row>
    <row r="447" spans="1:10" x14ac:dyDescent="0.25">
      <c r="A447" s="2" t="s">
        <v>528</v>
      </c>
      <c r="B447" t="s">
        <v>583</v>
      </c>
      <c r="C447" s="46">
        <v>15535</v>
      </c>
      <c r="D447" s="19" t="s">
        <v>421</v>
      </c>
      <c r="J447" s="46"/>
    </row>
    <row r="448" spans="1:10" x14ac:dyDescent="0.25">
      <c r="A448" s="2" t="s">
        <v>528</v>
      </c>
      <c r="B448" t="s">
        <v>411</v>
      </c>
      <c r="C448" s="46">
        <v>7420</v>
      </c>
      <c r="D448" s="19" t="s">
        <v>421</v>
      </c>
      <c r="J448" s="46"/>
    </row>
    <row r="449" spans="1:10" x14ac:dyDescent="0.25">
      <c r="A449" s="2" t="s">
        <v>528</v>
      </c>
      <c r="B449" t="s">
        <v>412</v>
      </c>
      <c r="C449" s="46">
        <v>9895</v>
      </c>
      <c r="D449" s="19" t="s">
        <v>421</v>
      </c>
      <c r="J449" s="46"/>
    </row>
    <row r="450" spans="1:10" x14ac:dyDescent="0.25">
      <c r="A450" s="2" t="s">
        <v>528</v>
      </c>
      <c r="B450" t="s">
        <v>558</v>
      </c>
      <c r="C450" s="46">
        <v>13610</v>
      </c>
      <c r="D450" s="19" t="s">
        <v>421</v>
      </c>
      <c r="J450" s="46"/>
    </row>
    <row r="451" spans="1:10" x14ac:dyDescent="0.25">
      <c r="A451" s="2" t="s">
        <v>528</v>
      </c>
      <c r="B451" t="s">
        <v>407</v>
      </c>
      <c r="C451" s="46">
        <v>13655</v>
      </c>
      <c r="D451" s="19" t="s">
        <v>421</v>
      </c>
      <c r="J451" s="46"/>
    </row>
    <row r="452" spans="1:10" x14ac:dyDescent="0.25">
      <c r="A452" s="2" t="s">
        <v>528</v>
      </c>
      <c r="B452" t="s">
        <v>559</v>
      </c>
      <c r="C452" s="46">
        <v>13140</v>
      </c>
      <c r="D452" s="19" t="s">
        <v>421</v>
      </c>
      <c r="J452" s="46"/>
    </row>
    <row r="453" spans="1:10" x14ac:dyDescent="0.25">
      <c r="A453" s="2" t="s">
        <v>528</v>
      </c>
      <c r="B453" t="s">
        <v>413</v>
      </c>
      <c r="C453" s="46">
        <v>13480</v>
      </c>
      <c r="D453" s="19" t="s">
        <v>421</v>
      </c>
      <c r="J453" s="46"/>
    </row>
    <row r="454" spans="1:10" x14ac:dyDescent="0.25">
      <c r="A454" s="2" t="s">
        <v>528</v>
      </c>
      <c r="B454" t="s">
        <v>560</v>
      </c>
      <c r="C454" s="46">
        <v>18330</v>
      </c>
      <c r="D454" s="19" t="s">
        <v>421</v>
      </c>
      <c r="J454" s="46"/>
    </row>
    <row r="455" spans="1:10" x14ac:dyDescent="0.25">
      <c r="A455" s="2" t="s">
        <v>528</v>
      </c>
      <c r="B455" t="s">
        <v>414</v>
      </c>
      <c r="C455" s="46">
        <v>14205</v>
      </c>
      <c r="D455" s="19" t="s">
        <v>421</v>
      </c>
      <c r="J455" s="46"/>
    </row>
    <row r="456" spans="1:10" x14ac:dyDescent="0.25">
      <c r="A456" s="16"/>
      <c r="B456" s="34" t="s">
        <v>393</v>
      </c>
      <c r="C456" s="45">
        <f>SUM(C443:C455)</f>
        <v>162000</v>
      </c>
      <c r="D456" s="27" t="s">
        <v>421</v>
      </c>
      <c r="F456" s="101">
        <v>5910895</v>
      </c>
      <c r="J456" s="46"/>
    </row>
    <row r="457" spans="1:10" x14ac:dyDescent="0.25">
      <c r="J457" s="46"/>
    </row>
    <row r="458" spans="1:10" x14ac:dyDescent="0.25">
      <c r="C458" s="64">
        <f>C16+C21+C76+C84+C110+C135+C158+C174+C210+C249+C267+C273+C316+C322+C333+C388+C441+C456</f>
        <v>1336980</v>
      </c>
      <c r="D458" s="63" t="s">
        <v>418</v>
      </c>
      <c r="J458" s="46"/>
    </row>
    <row r="459" spans="1:10" x14ac:dyDescent="0.25">
      <c r="J459" s="46"/>
    </row>
    <row r="460" spans="1:10" x14ac:dyDescent="0.25">
      <c r="J460" s="46"/>
    </row>
    <row r="461" spans="1:10" x14ac:dyDescent="0.25">
      <c r="J461" s="46"/>
    </row>
    <row r="486" spans="9:9" x14ac:dyDescent="0.25">
      <c r="I486" s="4"/>
    </row>
  </sheetData>
  <conditionalFormatting sqref="D389 D457:D1048576 D1:D2 D357:D359 D441 D6:D7 D10:D22 D75:D173 D372:D387 D444:D455 D175:D334">
    <cfRule type="cellIs" dxfId="59" priority="60" operator="equal">
      <formula>"Düsseldorfer Anzeiger - TA 3 (Süd)"</formula>
    </cfRule>
  </conditionalFormatting>
  <conditionalFormatting sqref="D63">
    <cfRule type="cellIs" dxfId="58" priority="27" operator="equal">
      <formula>"Düsseldorfer Anzeiger - TA 3 (Süd)"</formula>
    </cfRule>
  </conditionalFormatting>
  <conditionalFormatting sqref="D339 D341 D344 D349 D353 D356 D360 D365 D370">
    <cfRule type="cellIs" dxfId="57" priority="59" operator="equal">
      <formula>"Düsseldorfer Anzeiger - TA 3 (Süd)"</formula>
    </cfRule>
  </conditionalFormatting>
  <conditionalFormatting sqref="D335:D338">
    <cfRule type="cellIs" dxfId="56" priority="58" operator="equal">
      <formula>"Düsseldorfer Anzeiger - TA 3 (Süd)"</formula>
    </cfRule>
  </conditionalFormatting>
  <conditionalFormatting sqref="D340">
    <cfRule type="cellIs" dxfId="55" priority="57" operator="equal">
      <formula>"Düsseldorfer Anzeiger - TA 3 (Süd)"</formula>
    </cfRule>
  </conditionalFormatting>
  <conditionalFormatting sqref="D342:D343">
    <cfRule type="cellIs" dxfId="54" priority="56" operator="equal">
      <formula>"Düsseldorfer Anzeiger - TA 3 (Süd)"</formula>
    </cfRule>
  </conditionalFormatting>
  <conditionalFormatting sqref="D345:D348">
    <cfRule type="cellIs" dxfId="53" priority="55" operator="equal">
      <formula>"Düsseldorfer Anzeiger - TA 3 (Süd)"</formula>
    </cfRule>
  </conditionalFormatting>
  <conditionalFormatting sqref="D350:D352">
    <cfRule type="cellIs" dxfId="52" priority="54" operator="equal">
      <formula>"Düsseldorfer Anzeiger - TA 3 (Süd)"</formula>
    </cfRule>
  </conditionalFormatting>
  <conditionalFormatting sqref="D354:D355">
    <cfRule type="cellIs" dxfId="51" priority="53" operator="equal">
      <formula>"Düsseldorfer Anzeiger - TA 3 (Süd)"</formula>
    </cfRule>
  </conditionalFormatting>
  <conditionalFormatting sqref="D361:D364">
    <cfRule type="cellIs" dxfId="50" priority="52" operator="equal">
      <formula>"Düsseldorfer Anzeiger - TA 3 (Süd)"</formula>
    </cfRule>
  </conditionalFormatting>
  <conditionalFormatting sqref="D366:D369">
    <cfRule type="cellIs" dxfId="49" priority="51" operator="equal">
      <formula>"Düsseldorfer Anzeiger - TA 3 (Süd)"</formula>
    </cfRule>
  </conditionalFormatting>
  <conditionalFormatting sqref="D371:D376">
    <cfRule type="cellIs" dxfId="48" priority="50" operator="equal">
      <formula>"Düsseldorfer Anzeiger - TA 3 (Süd)"</formula>
    </cfRule>
  </conditionalFormatting>
  <conditionalFormatting sqref="D388">
    <cfRule type="cellIs" dxfId="47" priority="49" operator="equal">
      <formula>"Düsseldorfer Anzeiger - TA 3 (Süd)"</formula>
    </cfRule>
  </conditionalFormatting>
  <conditionalFormatting sqref="D174">
    <cfRule type="cellIs" dxfId="46" priority="48" operator="equal">
      <formula>"Düsseldorfer Anzeiger - TA 3 (Süd)"</formula>
    </cfRule>
  </conditionalFormatting>
  <conditionalFormatting sqref="D390:D440">
    <cfRule type="cellIs" dxfId="45" priority="47" operator="equal">
      <formula>"Düsseldorfer Anzeiger - TA 3 (Süd)"</formula>
    </cfRule>
  </conditionalFormatting>
  <conditionalFormatting sqref="D456">
    <cfRule type="cellIs" dxfId="44" priority="46" operator="equal">
      <formula>"Düsseldorfer Anzeiger - TA 3 (Süd)"</formula>
    </cfRule>
  </conditionalFormatting>
  <conditionalFormatting sqref="D443">
    <cfRule type="cellIs" dxfId="43" priority="45" operator="equal">
      <formula>"Düsseldorfer Anzeiger - TA 3 (Süd)"</formula>
    </cfRule>
  </conditionalFormatting>
  <conditionalFormatting sqref="D3:D5">
    <cfRule type="cellIs" dxfId="42" priority="44" operator="equal">
      <formula>"Düsseldorfer Anzeiger - TA 3 (Süd)"</formula>
    </cfRule>
  </conditionalFormatting>
  <conditionalFormatting sqref="D8">
    <cfRule type="cellIs" dxfId="41" priority="43" operator="equal">
      <formula>"Düsseldorfer Anzeiger - TA 3 (Süd)"</formula>
    </cfRule>
  </conditionalFormatting>
  <conditionalFormatting sqref="D9">
    <cfRule type="cellIs" dxfId="40" priority="42" operator="equal">
      <formula>"Düsseldorfer Anzeiger - TA 3 (Süd)"</formula>
    </cfRule>
  </conditionalFormatting>
  <conditionalFormatting sqref="D72:D75">
    <cfRule type="cellIs" dxfId="39" priority="41" operator="equal">
      <formula>"Düsseldorfer Anzeiger - TA 3 (Süd)"</formula>
    </cfRule>
  </conditionalFormatting>
  <conditionalFormatting sqref="D71">
    <cfRule type="cellIs" dxfId="38" priority="2" operator="equal">
      <formula>"Düsseldorfer Anzeiger - TA 3 (Süd)"</formula>
    </cfRule>
  </conditionalFormatting>
  <conditionalFormatting sqref="D23">
    <cfRule type="cellIs" dxfId="37" priority="40" operator="equal">
      <formula>"Düsseldorfer Anzeiger - TA 3 (Süd)"</formula>
    </cfRule>
  </conditionalFormatting>
  <conditionalFormatting sqref="D26">
    <cfRule type="cellIs" dxfId="36" priority="39" operator="equal">
      <formula>"Düsseldorfer Anzeiger - TA 3 (Süd)"</formula>
    </cfRule>
  </conditionalFormatting>
  <conditionalFormatting sqref="D28">
    <cfRule type="cellIs" dxfId="35" priority="38" operator="equal">
      <formula>"Düsseldorfer Anzeiger - TA 3 (Süd)"</formula>
    </cfRule>
  </conditionalFormatting>
  <conditionalFormatting sqref="D30:D33">
    <cfRule type="cellIs" dxfId="34" priority="37" operator="equal">
      <formula>"Düsseldorfer Anzeiger - TA 3 (Süd)"</formula>
    </cfRule>
  </conditionalFormatting>
  <conditionalFormatting sqref="D35">
    <cfRule type="cellIs" dxfId="33" priority="36" operator="equal">
      <formula>"Düsseldorfer Anzeiger - TA 3 (Süd)"</formula>
    </cfRule>
  </conditionalFormatting>
  <conditionalFormatting sqref="D37:D39">
    <cfRule type="cellIs" dxfId="32" priority="35" operator="equal">
      <formula>"Düsseldorfer Anzeiger - TA 3 (Süd)"</formula>
    </cfRule>
  </conditionalFormatting>
  <conditionalFormatting sqref="D41">
    <cfRule type="cellIs" dxfId="31" priority="34" operator="equal">
      <formula>"Düsseldorfer Anzeiger - TA 3 (Süd)"</formula>
    </cfRule>
  </conditionalFormatting>
  <conditionalFormatting sqref="D45">
    <cfRule type="cellIs" dxfId="30" priority="33" operator="equal">
      <formula>"Düsseldorfer Anzeiger - TA 3 (Süd)"</formula>
    </cfRule>
  </conditionalFormatting>
  <conditionalFormatting sqref="D49:D50">
    <cfRule type="cellIs" dxfId="29" priority="32" operator="equal">
      <formula>"Düsseldorfer Anzeiger - TA 3 (Süd)"</formula>
    </cfRule>
  </conditionalFormatting>
  <conditionalFormatting sqref="D54:D55">
    <cfRule type="cellIs" dxfId="28" priority="31" operator="equal">
      <formula>"Düsseldorfer Anzeiger - TA 3 (Süd)"</formula>
    </cfRule>
  </conditionalFormatting>
  <conditionalFormatting sqref="D57">
    <cfRule type="cellIs" dxfId="27" priority="30" operator="equal">
      <formula>"Düsseldorfer Anzeiger - TA 3 (Süd)"</formula>
    </cfRule>
  </conditionalFormatting>
  <conditionalFormatting sqref="D58">
    <cfRule type="cellIs" dxfId="26" priority="29" operator="equal">
      <formula>"Düsseldorfer Anzeiger - TA 3 (Süd)"</formula>
    </cfRule>
  </conditionalFormatting>
  <conditionalFormatting sqref="D59">
    <cfRule type="cellIs" dxfId="25" priority="28" operator="equal">
      <formula>"Düsseldorfer Anzeiger - TA 3 (Süd)"</formula>
    </cfRule>
  </conditionalFormatting>
  <conditionalFormatting sqref="D65">
    <cfRule type="cellIs" dxfId="24" priority="26" operator="equal">
      <formula>"Düsseldorfer Anzeiger - TA 3 (Süd)"</formula>
    </cfRule>
  </conditionalFormatting>
  <conditionalFormatting sqref="D69">
    <cfRule type="cellIs" dxfId="23" priority="25" operator="equal">
      <formula>"Düsseldorfer Anzeiger - TA 3 (Süd)"</formula>
    </cfRule>
  </conditionalFormatting>
  <conditionalFormatting sqref="D70">
    <cfRule type="cellIs" dxfId="22" priority="24" operator="equal">
      <formula>"Düsseldorfer Anzeiger - TA 3 (Süd)"</formula>
    </cfRule>
  </conditionalFormatting>
  <conditionalFormatting sqref="D67:D68">
    <cfRule type="cellIs" dxfId="21" priority="23" operator="equal">
      <formula>"Düsseldorfer Anzeiger - TA 3 (Süd)"</formula>
    </cfRule>
  </conditionalFormatting>
  <conditionalFormatting sqref="D62">
    <cfRule type="cellIs" dxfId="20" priority="22" operator="equal">
      <formula>"Düsseldorfer Anzeiger - TA 3 (Süd)"</formula>
    </cfRule>
  </conditionalFormatting>
  <conditionalFormatting sqref="D52">
    <cfRule type="cellIs" dxfId="19" priority="21" operator="equal">
      <formula>"Düsseldorfer Anzeiger - TA 3 (Süd)"</formula>
    </cfRule>
  </conditionalFormatting>
  <conditionalFormatting sqref="D46">
    <cfRule type="cellIs" dxfId="18" priority="20" operator="equal">
      <formula>"Düsseldorfer Anzeiger - TA 3 (Süd)"</formula>
    </cfRule>
  </conditionalFormatting>
  <conditionalFormatting sqref="D44">
    <cfRule type="cellIs" dxfId="17" priority="19" operator="equal">
      <formula>"Düsseldorfer Anzeiger - TA 3 (Süd)"</formula>
    </cfRule>
  </conditionalFormatting>
  <conditionalFormatting sqref="D42:D43">
    <cfRule type="cellIs" dxfId="16" priority="18" operator="equal">
      <formula>"Düsseldorfer Anzeiger - TA 3 (Süd)"</formula>
    </cfRule>
  </conditionalFormatting>
  <conditionalFormatting sqref="D40">
    <cfRule type="cellIs" dxfId="15" priority="17" operator="equal">
      <formula>"Düsseldorfer Anzeiger - TA 3 (Süd)"</formula>
    </cfRule>
  </conditionalFormatting>
  <conditionalFormatting sqref="D25">
    <cfRule type="cellIs" dxfId="14" priority="16" operator="equal">
      <formula>"Düsseldorfer Anzeiger - TA 3 (Süd)"</formula>
    </cfRule>
  </conditionalFormatting>
  <conditionalFormatting sqref="D29">
    <cfRule type="cellIs" dxfId="13" priority="15" operator="equal">
      <formula>"Düsseldorfer Anzeiger - TA 3 (Süd)"</formula>
    </cfRule>
  </conditionalFormatting>
  <conditionalFormatting sqref="D34">
    <cfRule type="cellIs" dxfId="12" priority="14" operator="equal">
      <formula>"Düsseldorfer Anzeiger - TA 3 (Süd)"</formula>
    </cfRule>
  </conditionalFormatting>
  <conditionalFormatting sqref="D24">
    <cfRule type="cellIs" dxfId="11" priority="13" operator="equal">
      <formula>"Düsseldorfer Anzeiger - TA 3 (Süd)"</formula>
    </cfRule>
  </conditionalFormatting>
  <conditionalFormatting sqref="D27">
    <cfRule type="cellIs" dxfId="10" priority="12" operator="equal">
      <formula>"Düsseldorfer Anzeiger - TA 3 (Süd)"</formula>
    </cfRule>
  </conditionalFormatting>
  <conditionalFormatting sqref="D36">
    <cfRule type="cellIs" dxfId="9" priority="11" operator="equal">
      <formula>"Düsseldorfer Anzeiger - TA 3 (Süd)"</formula>
    </cfRule>
  </conditionalFormatting>
  <conditionalFormatting sqref="D47">
    <cfRule type="cellIs" dxfId="8" priority="10" operator="equal">
      <formula>"Düsseldorfer Anzeiger - TA 3 (Süd)"</formula>
    </cfRule>
  </conditionalFormatting>
  <conditionalFormatting sqref="D48">
    <cfRule type="cellIs" dxfId="7" priority="9" operator="equal">
      <formula>"Düsseldorfer Anzeiger - TA 3 (Süd)"</formula>
    </cfRule>
  </conditionalFormatting>
  <conditionalFormatting sqref="D51">
    <cfRule type="cellIs" dxfId="6" priority="8" operator="equal">
      <formula>"Düsseldorfer Anzeiger - TA 3 (Süd)"</formula>
    </cfRule>
  </conditionalFormatting>
  <conditionalFormatting sqref="D53">
    <cfRule type="cellIs" dxfId="5" priority="7" operator="equal">
      <formula>"Düsseldorfer Anzeiger - TA 3 (Süd)"</formula>
    </cfRule>
  </conditionalFormatting>
  <conditionalFormatting sqref="D56">
    <cfRule type="cellIs" dxfId="4" priority="6" operator="equal">
      <formula>"Düsseldorfer Anzeiger - TA 3 (Süd)"</formula>
    </cfRule>
  </conditionalFormatting>
  <conditionalFormatting sqref="D60:D61">
    <cfRule type="cellIs" dxfId="3" priority="5" operator="equal">
      <formula>"Düsseldorfer Anzeiger - TA 3 (Süd)"</formula>
    </cfRule>
  </conditionalFormatting>
  <conditionalFormatting sqref="D64">
    <cfRule type="cellIs" dxfId="2" priority="4" operator="equal">
      <formula>"Düsseldorfer Anzeiger - TA 3 (Süd)"</formula>
    </cfRule>
  </conditionalFormatting>
  <conditionalFormatting sqref="D66">
    <cfRule type="cellIs" dxfId="1" priority="3" operator="equal">
      <formula>"Düsseldorfer Anzeiger - TA 3 (Süd)"</formula>
    </cfRule>
  </conditionalFormatting>
  <conditionalFormatting sqref="D442">
    <cfRule type="cellIs" dxfId="0" priority="1" operator="equal">
      <formula>"Düsseldorfer Anzeiger - TA 3 (Süd)"</formula>
    </cfRule>
  </conditionalFormatting>
  <hyperlinks>
    <hyperlink ref="D3" r:id="rId1" xr:uid="{2BE4D276-3282-4C4B-9AB6-DD9385228314}"/>
    <hyperlink ref="D4" r:id="rId2" xr:uid="{B1597047-A44F-4EDF-B24E-C2BE4608523B}"/>
  </hyperlinks>
  <pageMargins left="0.70866141732283472" right="0.70866141732283472" top="0.78740157480314965" bottom="0.78740157480314965" header="0.31496062992125984" footer="0.31496062992125984"/>
  <pageSetup paperSize="9" scale="65" orientation="portrait" r:id="rId3"/>
  <headerFooter>
    <oddHeader>&amp;R&amp;G</oddHeader>
    <oddFooter>&amp;CSeite &amp;P von &amp;N&amp;R&amp;F</oddFooter>
  </headerFooter>
  <rowBreaks count="8" manualBreakCount="8">
    <brk id="76" max="16383" man="1"/>
    <brk id="135" max="16383" man="1"/>
    <brk id="174" max="16383" man="1"/>
    <brk id="210" max="16383" man="1"/>
    <brk id="273" max="16383" man="1"/>
    <brk id="333" max="16383" man="1"/>
    <brk id="388" max="16383" man="1"/>
    <brk id="441" max="16383" man="1"/>
  </rowBreaks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6DEBA-4FC9-4666-B4A4-6897E24BC352}">
  <sheetPr>
    <tabColor theme="1" tint="0.499984740745262"/>
  </sheetPr>
  <dimension ref="A1"/>
  <sheetViews>
    <sheetView zoomScaleNormal="100" workbookViewId="0">
      <selection activeCell="N31" sqref="N31"/>
    </sheetView>
  </sheetViews>
  <sheetFormatPr baseColWidth="10" defaultRowHeight="15" x14ac:dyDescent="0.25"/>
  <sheetData/>
  <pageMargins left="0.23622047244094491" right="0.23622047244094491" top="0.94488188976377963" bottom="0.9448818897637796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9</vt:i4>
      </vt:variant>
    </vt:vector>
  </HeadingPairs>
  <TitlesOfParts>
    <vt:vector size="15" baseType="lpstr">
      <vt:lpstr>Anlieferaufstellung</vt:lpstr>
      <vt:lpstr>BL WoM nach PLZ</vt:lpstr>
      <vt:lpstr>BL WoM nach Stadtteilen</vt:lpstr>
      <vt:lpstr>BL WoE nach PLZ</vt:lpstr>
      <vt:lpstr>BL WoE nach Stadtteilen</vt:lpstr>
      <vt:lpstr>Techn. Angaben für BL</vt:lpstr>
      <vt:lpstr>'BL WoE nach PLZ'!Druckbereich</vt:lpstr>
      <vt:lpstr>'BL WoE nach Stadtteilen'!Druckbereich</vt:lpstr>
      <vt:lpstr>'BL WoM nach PLZ'!Druckbereich</vt:lpstr>
      <vt:lpstr>'BL WoM nach Stadtteilen'!Druckbereich</vt:lpstr>
      <vt:lpstr>Anlieferaufstellung!Drucktitel</vt:lpstr>
      <vt:lpstr>'BL WoE nach PLZ'!Drucktitel</vt:lpstr>
      <vt:lpstr>'BL WoE nach Stadtteilen'!Drucktitel</vt:lpstr>
      <vt:lpstr>'BL WoM nach PLZ'!Drucktitel</vt:lpstr>
      <vt:lpstr>'BL WoM nach Stadtteilen'!Drucktitel</vt:lpstr>
    </vt:vector>
  </TitlesOfParts>
  <Company>VDI Verlag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Wagemanns, Jörg</dc:creator>
  <cp:lastModifiedBy>Tulgar, Busem</cp:lastModifiedBy>
  <cp:lastPrinted>2024-11-19T10:49:19Z</cp:lastPrinted>
  <dcterms:created xsi:type="dcterms:W3CDTF">2015-10-13T08:47:59Z</dcterms:created>
  <dcterms:modified xsi:type="dcterms:W3CDTF">2025-01-14T09:10:27Z</dcterms:modified>
</cp:coreProperties>
</file>